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115" windowHeight="7950" firstSheet="2" activeTab="2"/>
  </bookViews>
  <sheets>
    <sheet name="validitas_x" sheetId="1" r:id="rId1"/>
    <sheet name="validitas_y" sheetId="2" r:id="rId2"/>
    <sheet name="REABILITAS_X" sheetId="3" r:id="rId3"/>
    <sheet name="REABILITAS_Y" sheetId="4" r:id="rId4"/>
    <sheet name="KORELASI" sheetId="5" r:id="rId5"/>
    <sheet name="gap" sheetId="7" r:id="rId6"/>
    <sheet name="total" sheetId="8" r:id="rId7"/>
    <sheet name="Sheet3" sheetId="9" r:id="rId8"/>
    <sheet name="gap_baru" sheetId="10" r:id="rId9"/>
    <sheet name="Sheet1" sheetId="11" r:id="rId10"/>
  </sheets>
  <calcPr calcId="144525"/>
</workbook>
</file>

<file path=xl/calcChain.xml><?xml version="1.0" encoding="utf-8"?>
<calcChain xmlns="http://schemas.openxmlformats.org/spreadsheetml/2006/main">
  <c r="AG105" i="3" l="1"/>
  <c r="O55" i="11" l="1"/>
  <c r="O54" i="11"/>
  <c r="O53" i="11"/>
  <c r="O52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B56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B55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C52" i="11"/>
  <c r="C53" i="11" s="1"/>
  <c r="D52" i="11"/>
  <c r="D53" i="11" s="1"/>
  <c r="E52" i="11"/>
  <c r="E53" i="11" s="1"/>
  <c r="F52" i="11"/>
  <c r="F53" i="11" s="1"/>
  <c r="G52" i="11"/>
  <c r="G53" i="11" s="1"/>
  <c r="H52" i="11"/>
  <c r="H53" i="11" s="1"/>
  <c r="I52" i="11"/>
  <c r="I53" i="11" s="1"/>
  <c r="J52" i="11"/>
  <c r="J53" i="11" s="1"/>
  <c r="K52" i="11"/>
  <c r="K53" i="11" s="1"/>
  <c r="L52" i="11"/>
  <c r="L53" i="11" s="1"/>
  <c r="M52" i="11"/>
  <c r="M53" i="11" s="1"/>
  <c r="N52" i="11"/>
  <c r="N53" i="11" s="1"/>
  <c r="B52" i="11"/>
  <c r="B53" i="11" s="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O2" i="11"/>
  <c r="X53" i="4" l="1"/>
  <c r="AI61" i="10" l="1"/>
  <c r="AN61" i="10"/>
  <c r="AA61" i="10"/>
  <c r="S61" i="10"/>
  <c r="M61" i="10"/>
  <c r="C61" i="10"/>
  <c r="B57" i="10"/>
  <c r="BB4" i="10" l="1"/>
  <c r="BB5" i="10"/>
  <c r="BB6" i="10"/>
  <c r="BB7" i="10"/>
  <c r="BB8" i="10"/>
  <c r="BB9" i="10"/>
  <c r="BB10" i="10"/>
  <c r="BB11" i="10"/>
  <c r="BB12" i="10"/>
  <c r="BB13" i="10"/>
  <c r="BB14" i="10"/>
  <c r="BB15" i="10"/>
  <c r="BB16" i="10"/>
  <c r="BB17" i="10"/>
  <c r="BB18" i="10"/>
  <c r="BB19" i="10"/>
  <c r="BB20" i="10"/>
  <c r="BB21" i="10"/>
  <c r="BB22" i="10"/>
  <c r="BB23" i="10"/>
  <c r="BB24" i="10"/>
  <c r="BB25" i="10"/>
  <c r="BB26" i="10"/>
  <c r="BB27" i="10"/>
  <c r="BB28" i="10"/>
  <c r="BB29" i="10"/>
  <c r="BB30" i="10"/>
  <c r="BB31" i="10"/>
  <c r="BB32" i="10"/>
  <c r="BB33" i="10"/>
  <c r="BB34" i="10"/>
  <c r="BB35" i="10"/>
  <c r="BB36" i="10"/>
  <c r="BB37" i="10"/>
  <c r="BB38" i="10"/>
  <c r="BB39" i="10"/>
  <c r="BB40" i="10"/>
  <c r="BB41" i="10"/>
  <c r="BB42" i="10"/>
  <c r="BB43" i="10"/>
  <c r="BB44" i="10"/>
  <c r="BB45" i="10"/>
  <c r="BB46" i="10"/>
  <c r="BB47" i="10"/>
  <c r="BB48" i="10"/>
  <c r="BB49" i="10"/>
  <c r="BB50" i="10"/>
  <c r="BB51" i="10"/>
  <c r="BB52" i="10"/>
  <c r="BB3" i="10"/>
  <c r="AK4" i="10"/>
  <c r="AK5" i="10"/>
  <c r="AK6" i="10"/>
  <c r="AK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38" i="10"/>
  <c r="AK39" i="10"/>
  <c r="AK40" i="10"/>
  <c r="AK41" i="10"/>
  <c r="AK42" i="10"/>
  <c r="AK43" i="10"/>
  <c r="AK44" i="10"/>
  <c r="AK45" i="10"/>
  <c r="AK46" i="10"/>
  <c r="AK47" i="10"/>
  <c r="AK48" i="10"/>
  <c r="AK49" i="10"/>
  <c r="AK50" i="10"/>
  <c r="AK51" i="10"/>
  <c r="AK52" i="10"/>
  <c r="AK3" i="10"/>
  <c r="AG4" i="10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3" i="10"/>
  <c r="Y4" i="10"/>
  <c r="Y5" i="10"/>
  <c r="Y6" i="10"/>
  <c r="Y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3" i="10"/>
  <c r="AU57" i="10"/>
  <c r="AI56" i="10" l="1"/>
  <c r="AE56" i="10"/>
  <c r="AD56" i="10"/>
  <c r="AB57" i="10"/>
  <c r="Z57" i="10"/>
  <c r="Z56" i="10"/>
  <c r="W56" i="10"/>
  <c r="V56" i="10"/>
  <c r="T57" i="10"/>
  <c r="R60" i="10"/>
  <c r="T56" i="10"/>
  <c r="O56" i="10"/>
  <c r="AM60" i="10"/>
  <c r="AM59" i="10"/>
  <c r="AM58" i="10"/>
  <c r="AH60" i="10"/>
  <c r="AH59" i="10"/>
  <c r="AH58" i="10"/>
  <c r="Z60" i="10"/>
  <c r="Z59" i="10"/>
  <c r="Z58" i="10"/>
  <c r="R59" i="10"/>
  <c r="R58" i="10"/>
  <c r="L60" i="10"/>
  <c r="L59" i="10"/>
  <c r="L58" i="10"/>
  <c r="B60" i="10"/>
  <c r="B59" i="10"/>
  <c r="B58" i="10"/>
  <c r="AY57" i="10"/>
  <c r="AW57" i="10"/>
  <c r="AS57" i="10"/>
  <c r="AQ57" i="10"/>
  <c r="AO57" i="10"/>
  <c r="AM57" i="10"/>
  <c r="AN56" i="10"/>
  <c r="AO56" i="10"/>
  <c r="AP56" i="10"/>
  <c r="AQ56" i="10"/>
  <c r="AR56" i="10"/>
  <c r="AS56" i="10"/>
  <c r="AT56" i="10"/>
  <c r="AU56" i="10"/>
  <c r="AV56" i="10"/>
  <c r="AW56" i="10"/>
  <c r="AX56" i="10"/>
  <c r="AY56" i="10"/>
  <c r="AZ56" i="10"/>
  <c r="AM56" i="10"/>
  <c r="AN53" i="10"/>
  <c r="AO53" i="10"/>
  <c r="AP53" i="10"/>
  <c r="AQ53" i="10"/>
  <c r="AR53" i="10"/>
  <c r="AS53" i="10"/>
  <c r="AT53" i="10"/>
  <c r="AU53" i="10"/>
  <c r="AV53" i="10"/>
  <c r="AW53" i="10"/>
  <c r="AX53" i="10"/>
  <c r="AY53" i="10"/>
  <c r="AZ53" i="10"/>
  <c r="BA53" i="10"/>
  <c r="AM53" i="10"/>
  <c r="AI53" i="10"/>
  <c r="AJ53" i="10"/>
  <c r="AH53" i="10"/>
  <c r="BA52" i="10"/>
  <c r="BA51" i="10"/>
  <c r="BA50" i="10"/>
  <c r="BA49" i="10"/>
  <c r="BA48" i="10"/>
  <c r="BA47" i="10"/>
  <c r="BA46" i="10"/>
  <c r="BA45" i="10"/>
  <c r="BA44" i="10"/>
  <c r="BA43" i="10"/>
  <c r="BA42" i="10"/>
  <c r="BA41" i="10"/>
  <c r="BA40" i="10"/>
  <c r="BA39" i="10"/>
  <c r="BA38" i="10"/>
  <c r="BA37" i="10"/>
  <c r="BA36" i="10"/>
  <c r="BA35" i="10"/>
  <c r="BA34" i="10"/>
  <c r="BA33" i="10"/>
  <c r="BA32" i="10"/>
  <c r="BA31" i="10"/>
  <c r="BA30" i="10"/>
  <c r="BA29" i="10"/>
  <c r="BA28" i="10"/>
  <c r="BA27" i="10"/>
  <c r="BA26" i="10"/>
  <c r="BA25" i="10"/>
  <c r="BA24" i="10"/>
  <c r="BA23" i="10"/>
  <c r="BA22" i="10"/>
  <c r="BA21" i="10"/>
  <c r="BA20" i="10"/>
  <c r="BA19" i="10"/>
  <c r="BA18" i="10"/>
  <c r="BA17" i="10"/>
  <c r="BA16" i="10"/>
  <c r="BA15" i="10"/>
  <c r="BA14" i="10"/>
  <c r="BA13" i="10"/>
  <c r="BA12" i="10"/>
  <c r="BA11" i="10"/>
  <c r="BA10" i="10"/>
  <c r="BA9" i="10"/>
  <c r="BA8" i="10"/>
  <c r="BA7" i="10"/>
  <c r="BA6" i="10"/>
  <c r="BA5" i="10"/>
  <c r="BA4" i="10"/>
  <c r="BA3" i="10"/>
  <c r="AH57" i="10"/>
  <c r="AH56" i="10"/>
  <c r="AJ52" i="10"/>
  <c r="AJ51" i="10"/>
  <c r="AJ50" i="10"/>
  <c r="AJ49" i="10"/>
  <c r="AJ48" i="10"/>
  <c r="AJ47" i="10"/>
  <c r="AJ46" i="10"/>
  <c r="AJ45" i="10"/>
  <c r="AJ44" i="10"/>
  <c r="AJ43" i="10"/>
  <c r="AJ42" i="10"/>
  <c r="AJ41" i="10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J9" i="10"/>
  <c r="AJ8" i="10"/>
  <c r="AJ7" i="10"/>
  <c r="AJ6" i="10"/>
  <c r="AJ5" i="10"/>
  <c r="AJ4" i="10"/>
  <c r="AJ3" i="10"/>
  <c r="AD57" i="10"/>
  <c r="AA56" i="10"/>
  <c r="AB56" i="10"/>
  <c r="AC56" i="10"/>
  <c r="X53" i="10"/>
  <c r="AA53" i="10"/>
  <c r="AB53" i="10"/>
  <c r="AC53" i="10"/>
  <c r="AD53" i="10"/>
  <c r="AE53" i="10"/>
  <c r="AF53" i="10"/>
  <c r="Z53" i="10"/>
  <c r="S53" i="10"/>
  <c r="T53" i="10"/>
  <c r="U53" i="10"/>
  <c r="V53" i="10"/>
  <c r="W53" i="10"/>
  <c r="R53" i="10"/>
  <c r="AF52" i="10"/>
  <c r="AF51" i="10"/>
  <c r="AF50" i="10"/>
  <c r="AF49" i="10"/>
  <c r="AF48" i="10"/>
  <c r="AF47" i="10"/>
  <c r="AF46" i="10"/>
  <c r="AF45" i="10"/>
  <c r="AF44" i="10"/>
  <c r="AF43" i="10"/>
  <c r="AF42" i="10"/>
  <c r="AF41" i="10"/>
  <c r="AF40" i="10"/>
  <c r="AF39" i="10"/>
  <c r="AF38" i="10"/>
  <c r="AF37" i="10"/>
  <c r="AF36" i="10"/>
  <c r="AF35" i="10"/>
  <c r="AF34" i="10"/>
  <c r="AF33" i="10"/>
  <c r="AF32" i="10"/>
  <c r="AF31" i="10"/>
  <c r="AF30" i="10"/>
  <c r="AF29" i="10"/>
  <c r="AF28" i="10"/>
  <c r="AF27" i="10"/>
  <c r="AF26" i="10"/>
  <c r="AF25" i="10"/>
  <c r="AF24" i="10"/>
  <c r="AF23" i="10"/>
  <c r="AF22" i="10"/>
  <c r="AF21" i="10"/>
  <c r="AF20" i="10"/>
  <c r="AF19" i="10"/>
  <c r="AF18" i="10"/>
  <c r="AF17" i="10"/>
  <c r="AF16" i="10"/>
  <c r="AF15" i="10"/>
  <c r="AF14" i="10"/>
  <c r="AF13" i="10"/>
  <c r="AF12" i="10"/>
  <c r="AF11" i="10"/>
  <c r="AF10" i="10"/>
  <c r="AF9" i="10"/>
  <c r="AF8" i="10"/>
  <c r="AF7" i="10"/>
  <c r="AF6" i="10"/>
  <c r="AF5" i="10"/>
  <c r="AF4" i="10"/>
  <c r="AF3" i="10"/>
  <c r="V57" i="10"/>
  <c r="R57" i="10"/>
  <c r="S56" i="10"/>
  <c r="U56" i="10"/>
  <c r="R56" i="10"/>
  <c r="X52" i="10"/>
  <c r="X51" i="10"/>
  <c r="X50" i="10"/>
  <c r="X49" i="10"/>
  <c r="X48" i="10"/>
  <c r="X47" i="10"/>
  <c r="X46" i="10"/>
  <c r="X45" i="10"/>
  <c r="X44" i="10"/>
  <c r="X43" i="10"/>
  <c r="X42" i="10"/>
  <c r="X41" i="10"/>
  <c r="X40" i="10"/>
  <c r="X39" i="10"/>
  <c r="X38" i="10"/>
  <c r="X37" i="10"/>
  <c r="X36" i="10"/>
  <c r="X35" i="10"/>
  <c r="X34" i="10"/>
  <c r="X33" i="10"/>
  <c r="X32" i="10"/>
  <c r="X31" i="10"/>
  <c r="X30" i="10"/>
  <c r="X29" i="10"/>
  <c r="X28" i="10"/>
  <c r="X27" i="10"/>
  <c r="X26" i="10"/>
  <c r="X25" i="10"/>
  <c r="X24" i="10"/>
  <c r="X23" i="10"/>
  <c r="X22" i="10"/>
  <c r="X21" i="10"/>
  <c r="X20" i="10"/>
  <c r="X19" i="10"/>
  <c r="X18" i="10"/>
  <c r="X17" i="10"/>
  <c r="X16" i="10"/>
  <c r="X15" i="10"/>
  <c r="X14" i="10"/>
  <c r="X13" i="10"/>
  <c r="X12" i="10"/>
  <c r="X11" i="10"/>
  <c r="X10" i="10"/>
  <c r="X9" i="10"/>
  <c r="X8" i="10"/>
  <c r="X7" i="10"/>
  <c r="X6" i="10"/>
  <c r="X5" i="10"/>
  <c r="X4" i="10"/>
  <c r="X3" i="10"/>
  <c r="N57" i="10"/>
  <c r="L57" i="10"/>
  <c r="M56" i="10"/>
  <c r="N56" i="10"/>
  <c r="L56" i="10"/>
  <c r="M53" i="10"/>
  <c r="N53" i="10"/>
  <c r="O53" i="10"/>
  <c r="P53" i="10"/>
  <c r="L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C53" i="10"/>
  <c r="D53" i="10"/>
  <c r="E53" i="10"/>
  <c r="F53" i="10"/>
  <c r="G53" i="10"/>
  <c r="H53" i="10"/>
  <c r="I53" i="10"/>
  <c r="J53" i="10"/>
  <c r="B53" i="10"/>
  <c r="H57" i="10"/>
  <c r="F57" i="10"/>
  <c r="D57" i="10"/>
  <c r="D56" i="10"/>
  <c r="E56" i="10"/>
  <c r="F56" i="10"/>
  <c r="G56" i="10"/>
  <c r="H56" i="10"/>
  <c r="I56" i="10"/>
  <c r="C56" i="10"/>
  <c r="B56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C54" i="7" l="1"/>
  <c r="D54" i="7"/>
  <c r="E54" i="7"/>
  <c r="F54" i="7"/>
  <c r="G54" i="7"/>
  <c r="H54" i="7"/>
  <c r="I54" i="7"/>
  <c r="C53" i="7"/>
  <c r="D53" i="7"/>
  <c r="E53" i="7"/>
  <c r="F53" i="7"/>
  <c r="G53" i="7"/>
  <c r="H53" i="7"/>
  <c r="I53" i="7"/>
  <c r="B54" i="7"/>
  <c r="B53" i="7"/>
  <c r="AA3" i="7"/>
  <c r="L3" i="7"/>
  <c r="O2" i="7" l="1"/>
  <c r="N2" i="7"/>
  <c r="M2" i="7"/>
  <c r="F56" i="8"/>
  <c r="E57" i="8"/>
  <c r="C55" i="8"/>
  <c r="B53" i="8"/>
  <c r="AO54" i="8" l="1"/>
  <c r="AQ54" i="8"/>
  <c r="AS54" i="8"/>
  <c r="AU54" i="8"/>
  <c r="AW54" i="8"/>
  <c r="AY54" i="8"/>
  <c r="AM54" i="8"/>
  <c r="AH54" i="8"/>
  <c r="AB54" i="8"/>
  <c r="AD54" i="8"/>
  <c r="Z54" i="8"/>
  <c r="T54" i="8"/>
  <c r="V54" i="8"/>
  <c r="R54" i="8"/>
  <c r="N54" i="8"/>
  <c r="L54" i="8"/>
  <c r="J54" i="8"/>
  <c r="D54" i="8"/>
  <c r="F54" i="8"/>
  <c r="H54" i="8"/>
  <c r="B54" i="8"/>
  <c r="B58" i="8"/>
  <c r="B56" i="8"/>
  <c r="AE57" i="7"/>
  <c r="AO53" i="9"/>
  <c r="BG53" i="9"/>
  <c r="AJ53" i="9"/>
  <c r="AA53" i="9"/>
  <c r="AA52" i="9"/>
  <c r="R53" i="9"/>
  <c r="K53" i="9"/>
  <c r="K3" i="9"/>
  <c r="BG52" i="9"/>
  <c r="BF52" i="9"/>
  <c r="AO52" i="9"/>
  <c r="AN52" i="9"/>
  <c r="AJ52" i="9"/>
  <c r="AI52" i="9"/>
  <c r="Z52" i="9"/>
  <c r="R52" i="9"/>
  <c r="Q52" i="9"/>
  <c r="K52" i="9"/>
  <c r="J52" i="9"/>
  <c r="BG51" i="9"/>
  <c r="BF51" i="9"/>
  <c r="AO51" i="9"/>
  <c r="AN51" i="9"/>
  <c r="AJ51" i="9"/>
  <c r="AI51" i="9"/>
  <c r="AA51" i="9"/>
  <c r="Z51" i="9"/>
  <c r="R51" i="9"/>
  <c r="Q51" i="9"/>
  <c r="K51" i="9"/>
  <c r="J51" i="9"/>
  <c r="BG50" i="9"/>
  <c r="BF50" i="9"/>
  <c r="AO50" i="9"/>
  <c r="AN50" i="9"/>
  <c r="AJ50" i="9"/>
  <c r="AI50" i="9"/>
  <c r="AA50" i="9"/>
  <c r="Z50" i="9"/>
  <c r="R50" i="9"/>
  <c r="Q50" i="9"/>
  <c r="K50" i="9"/>
  <c r="J50" i="9"/>
  <c r="BG49" i="9"/>
  <c r="BF49" i="9"/>
  <c r="AO49" i="9"/>
  <c r="AN49" i="9"/>
  <c r="AJ49" i="9"/>
  <c r="AI49" i="9"/>
  <c r="AA49" i="9"/>
  <c r="Z49" i="9"/>
  <c r="R49" i="9"/>
  <c r="Q49" i="9"/>
  <c r="K49" i="9"/>
  <c r="J49" i="9"/>
  <c r="BG48" i="9"/>
  <c r="BF48" i="9"/>
  <c r="AO48" i="9"/>
  <c r="AN48" i="9"/>
  <c r="AJ48" i="9"/>
  <c r="AI48" i="9"/>
  <c r="AA48" i="9"/>
  <c r="Z48" i="9"/>
  <c r="R48" i="9"/>
  <c r="Q48" i="9"/>
  <c r="K48" i="9"/>
  <c r="J48" i="9"/>
  <c r="BG47" i="9"/>
  <c r="BF47" i="9"/>
  <c r="AO47" i="9"/>
  <c r="AN47" i="9"/>
  <c r="AJ47" i="9"/>
  <c r="AI47" i="9"/>
  <c r="AA47" i="9"/>
  <c r="Z47" i="9"/>
  <c r="R47" i="9"/>
  <c r="Q47" i="9"/>
  <c r="K47" i="9"/>
  <c r="J47" i="9"/>
  <c r="BG46" i="9"/>
  <c r="BF46" i="9"/>
  <c r="AO46" i="9"/>
  <c r="AN46" i="9"/>
  <c r="AJ46" i="9"/>
  <c r="AI46" i="9"/>
  <c r="AA46" i="9"/>
  <c r="Z46" i="9"/>
  <c r="R46" i="9"/>
  <c r="Q46" i="9"/>
  <c r="K46" i="9"/>
  <c r="J46" i="9"/>
  <c r="BG45" i="9"/>
  <c r="BF45" i="9"/>
  <c r="AO45" i="9"/>
  <c r="AN45" i="9"/>
  <c r="AJ45" i="9"/>
  <c r="AI45" i="9"/>
  <c r="AA45" i="9"/>
  <c r="Z45" i="9"/>
  <c r="R45" i="9"/>
  <c r="Q45" i="9"/>
  <c r="K45" i="9"/>
  <c r="J45" i="9"/>
  <c r="BG44" i="9"/>
  <c r="BF44" i="9"/>
  <c r="AO44" i="9"/>
  <c r="AN44" i="9"/>
  <c r="AJ44" i="9"/>
  <c r="AI44" i="9"/>
  <c r="AA44" i="9"/>
  <c r="Z44" i="9"/>
  <c r="R44" i="9"/>
  <c r="Q44" i="9"/>
  <c r="K44" i="9"/>
  <c r="J44" i="9"/>
  <c r="BG43" i="9"/>
  <c r="BF43" i="9"/>
  <c r="AO43" i="9"/>
  <c r="AN43" i="9"/>
  <c r="AJ43" i="9"/>
  <c r="AI43" i="9"/>
  <c r="AA43" i="9"/>
  <c r="Z43" i="9"/>
  <c r="R43" i="9"/>
  <c r="Q43" i="9"/>
  <c r="K43" i="9"/>
  <c r="J43" i="9"/>
  <c r="BG42" i="9"/>
  <c r="BF42" i="9"/>
  <c r="AO42" i="9"/>
  <c r="AN42" i="9"/>
  <c r="AJ42" i="9"/>
  <c r="AI42" i="9"/>
  <c r="AA42" i="9"/>
  <c r="Z42" i="9"/>
  <c r="R42" i="9"/>
  <c r="Q42" i="9"/>
  <c r="K42" i="9"/>
  <c r="J42" i="9"/>
  <c r="BG41" i="9"/>
  <c r="BF41" i="9"/>
  <c r="AO41" i="9"/>
  <c r="AN41" i="9"/>
  <c r="AJ41" i="9"/>
  <c r="AI41" i="9"/>
  <c r="AA41" i="9"/>
  <c r="Z41" i="9"/>
  <c r="R41" i="9"/>
  <c r="Q41" i="9"/>
  <c r="K41" i="9"/>
  <c r="J41" i="9"/>
  <c r="BG40" i="9"/>
  <c r="BF40" i="9"/>
  <c r="AO40" i="9"/>
  <c r="AN40" i="9"/>
  <c r="AJ40" i="9"/>
  <c r="AI40" i="9"/>
  <c r="AA40" i="9"/>
  <c r="Z40" i="9"/>
  <c r="R40" i="9"/>
  <c r="Q40" i="9"/>
  <c r="K40" i="9"/>
  <c r="J40" i="9"/>
  <c r="BG39" i="9"/>
  <c r="BF39" i="9"/>
  <c r="AO39" i="9"/>
  <c r="AN39" i="9"/>
  <c r="AJ39" i="9"/>
  <c r="AI39" i="9"/>
  <c r="AA39" i="9"/>
  <c r="Z39" i="9"/>
  <c r="R39" i="9"/>
  <c r="Q39" i="9"/>
  <c r="K39" i="9"/>
  <c r="J39" i="9"/>
  <c r="BG38" i="9"/>
  <c r="BF38" i="9"/>
  <c r="AO38" i="9"/>
  <c r="AN38" i="9"/>
  <c r="AJ38" i="9"/>
  <c r="AI38" i="9"/>
  <c r="AA38" i="9"/>
  <c r="Z38" i="9"/>
  <c r="R38" i="9"/>
  <c r="Q38" i="9"/>
  <c r="K38" i="9"/>
  <c r="J38" i="9"/>
  <c r="BG37" i="9"/>
  <c r="BF37" i="9"/>
  <c r="AO37" i="9"/>
  <c r="AN37" i="9"/>
  <c r="AJ37" i="9"/>
  <c r="AI37" i="9"/>
  <c r="AA37" i="9"/>
  <c r="Z37" i="9"/>
  <c r="R37" i="9"/>
  <c r="Q37" i="9"/>
  <c r="K37" i="9"/>
  <c r="J37" i="9"/>
  <c r="BG36" i="9"/>
  <c r="BF36" i="9"/>
  <c r="AO36" i="9"/>
  <c r="AN36" i="9"/>
  <c r="AJ36" i="9"/>
  <c r="AI36" i="9"/>
  <c r="AA36" i="9"/>
  <c r="Z36" i="9"/>
  <c r="R36" i="9"/>
  <c r="Q36" i="9"/>
  <c r="K36" i="9"/>
  <c r="J36" i="9"/>
  <c r="BG35" i="9"/>
  <c r="BF35" i="9"/>
  <c r="AO35" i="9"/>
  <c r="AN35" i="9"/>
  <c r="AJ35" i="9"/>
  <c r="AI35" i="9"/>
  <c r="AA35" i="9"/>
  <c r="Z35" i="9"/>
  <c r="R35" i="9"/>
  <c r="Q35" i="9"/>
  <c r="K35" i="9"/>
  <c r="J35" i="9"/>
  <c r="BG34" i="9"/>
  <c r="BF34" i="9"/>
  <c r="AO34" i="9"/>
  <c r="AN34" i="9"/>
  <c r="AJ34" i="9"/>
  <c r="AI34" i="9"/>
  <c r="AA34" i="9"/>
  <c r="Z34" i="9"/>
  <c r="R34" i="9"/>
  <c r="Q34" i="9"/>
  <c r="K34" i="9"/>
  <c r="J34" i="9"/>
  <c r="BG33" i="9"/>
  <c r="BF33" i="9"/>
  <c r="AO33" i="9"/>
  <c r="AN33" i="9"/>
  <c r="AJ33" i="9"/>
  <c r="AI33" i="9"/>
  <c r="AA33" i="9"/>
  <c r="Z33" i="9"/>
  <c r="R33" i="9"/>
  <c r="Q33" i="9"/>
  <c r="K33" i="9"/>
  <c r="J33" i="9"/>
  <c r="BG32" i="9"/>
  <c r="BF32" i="9"/>
  <c r="AO32" i="9"/>
  <c r="AN32" i="9"/>
  <c r="AJ32" i="9"/>
  <c r="AI32" i="9"/>
  <c r="AA32" i="9"/>
  <c r="Z32" i="9"/>
  <c r="R32" i="9"/>
  <c r="Q32" i="9"/>
  <c r="K32" i="9"/>
  <c r="J32" i="9"/>
  <c r="BG31" i="9"/>
  <c r="BF31" i="9"/>
  <c r="AO31" i="9"/>
  <c r="AN31" i="9"/>
  <c r="AJ31" i="9"/>
  <c r="AI31" i="9"/>
  <c r="AA31" i="9"/>
  <c r="Z31" i="9"/>
  <c r="R31" i="9"/>
  <c r="Q31" i="9"/>
  <c r="K31" i="9"/>
  <c r="J31" i="9"/>
  <c r="BG30" i="9"/>
  <c r="BF30" i="9"/>
  <c r="AO30" i="9"/>
  <c r="AN30" i="9"/>
  <c r="AJ30" i="9"/>
  <c r="AI30" i="9"/>
  <c r="AA30" i="9"/>
  <c r="Z30" i="9"/>
  <c r="R30" i="9"/>
  <c r="Q30" i="9"/>
  <c r="K30" i="9"/>
  <c r="J30" i="9"/>
  <c r="BG29" i="9"/>
  <c r="BF29" i="9"/>
  <c r="AO29" i="9"/>
  <c r="AN29" i="9"/>
  <c r="AJ29" i="9"/>
  <c r="AI29" i="9"/>
  <c r="AA29" i="9"/>
  <c r="Z29" i="9"/>
  <c r="R29" i="9"/>
  <c r="Q29" i="9"/>
  <c r="K29" i="9"/>
  <c r="J29" i="9"/>
  <c r="BG28" i="9"/>
  <c r="BF28" i="9"/>
  <c r="AO28" i="9"/>
  <c r="AN28" i="9"/>
  <c r="AJ28" i="9"/>
  <c r="AI28" i="9"/>
  <c r="AA28" i="9"/>
  <c r="Z28" i="9"/>
  <c r="R28" i="9"/>
  <c r="Q28" i="9"/>
  <c r="K28" i="9"/>
  <c r="J28" i="9"/>
  <c r="BG27" i="9"/>
  <c r="BF27" i="9"/>
  <c r="AO27" i="9"/>
  <c r="AN27" i="9"/>
  <c r="AJ27" i="9"/>
  <c r="AI27" i="9"/>
  <c r="AA27" i="9"/>
  <c r="Z27" i="9"/>
  <c r="R27" i="9"/>
  <c r="Q27" i="9"/>
  <c r="K27" i="9"/>
  <c r="J27" i="9"/>
  <c r="BG26" i="9"/>
  <c r="BF26" i="9"/>
  <c r="AO26" i="9"/>
  <c r="AN26" i="9"/>
  <c r="AJ26" i="9"/>
  <c r="AI26" i="9"/>
  <c r="AA26" i="9"/>
  <c r="Z26" i="9"/>
  <c r="R26" i="9"/>
  <c r="Q26" i="9"/>
  <c r="K26" i="9"/>
  <c r="J26" i="9"/>
  <c r="BG25" i="9"/>
  <c r="BF25" i="9"/>
  <c r="AO25" i="9"/>
  <c r="AN25" i="9"/>
  <c r="AJ25" i="9"/>
  <c r="AI25" i="9"/>
  <c r="AA25" i="9"/>
  <c r="Z25" i="9"/>
  <c r="R25" i="9"/>
  <c r="Q25" i="9"/>
  <c r="K25" i="9"/>
  <c r="J25" i="9"/>
  <c r="BG24" i="9"/>
  <c r="BF24" i="9"/>
  <c r="AO24" i="9"/>
  <c r="AN24" i="9"/>
  <c r="AJ24" i="9"/>
  <c r="AI24" i="9"/>
  <c r="AA24" i="9"/>
  <c r="Z24" i="9"/>
  <c r="R24" i="9"/>
  <c r="Q24" i="9"/>
  <c r="K24" i="9"/>
  <c r="J24" i="9"/>
  <c r="BG23" i="9"/>
  <c r="BF23" i="9"/>
  <c r="AO23" i="9"/>
  <c r="AN23" i="9"/>
  <c r="AJ23" i="9"/>
  <c r="AI23" i="9"/>
  <c r="AA23" i="9"/>
  <c r="Z23" i="9"/>
  <c r="R23" i="9"/>
  <c r="Q23" i="9"/>
  <c r="K23" i="9"/>
  <c r="J23" i="9"/>
  <c r="BG22" i="9"/>
  <c r="BF22" i="9"/>
  <c r="AO22" i="9"/>
  <c r="AN22" i="9"/>
  <c r="AJ22" i="9"/>
  <c r="AI22" i="9"/>
  <c r="AA22" i="9"/>
  <c r="Z22" i="9"/>
  <c r="R22" i="9"/>
  <c r="Q22" i="9"/>
  <c r="K22" i="9"/>
  <c r="J22" i="9"/>
  <c r="BG21" i="9"/>
  <c r="BF21" i="9"/>
  <c r="AO21" i="9"/>
  <c r="AN21" i="9"/>
  <c r="AJ21" i="9"/>
  <c r="AI21" i="9"/>
  <c r="AA21" i="9"/>
  <c r="Z21" i="9"/>
  <c r="R21" i="9"/>
  <c r="Q21" i="9"/>
  <c r="K21" i="9"/>
  <c r="J21" i="9"/>
  <c r="BG20" i="9"/>
  <c r="BF20" i="9"/>
  <c r="AO20" i="9"/>
  <c r="AN20" i="9"/>
  <c r="AJ20" i="9"/>
  <c r="AI20" i="9"/>
  <c r="AA20" i="9"/>
  <c r="Z20" i="9"/>
  <c r="R20" i="9"/>
  <c r="Q20" i="9"/>
  <c r="K20" i="9"/>
  <c r="J20" i="9"/>
  <c r="BG19" i="9"/>
  <c r="BF19" i="9"/>
  <c r="AO19" i="9"/>
  <c r="AN19" i="9"/>
  <c r="AJ19" i="9"/>
  <c r="AI19" i="9"/>
  <c r="AA19" i="9"/>
  <c r="Z19" i="9"/>
  <c r="R19" i="9"/>
  <c r="Q19" i="9"/>
  <c r="K19" i="9"/>
  <c r="J19" i="9"/>
  <c r="BG18" i="9"/>
  <c r="BF18" i="9"/>
  <c r="AO18" i="9"/>
  <c r="AN18" i="9"/>
  <c r="AJ18" i="9"/>
  <c r="AI18" i="9"/>
  <c r="AA18" i="9"/>
  <c r="Z18" i="9"/>
  <c r="R18" i="9"/>
  <c r="Q18" i="9"/>
  <c r="K18" i="9"/>
  <c r="J18" i="9"/>
  <c r="BG17" i="9"/>
  <c r="BF17" i="9"/>
  <c r="AO17" i="9"/>
  <c r="AN17" i="9"/>
  <c r="AJ17" i="9"/>
  <c r="AI17" i="9"/>
  <c r="AA17" i="9"/>
  <c r="Z17" i="9"/>
  <c r="R17" i="9"/>
  <c r="Q17" i="9"/>
  <c r="K17" i="9"/>
  <c r="J17" i="9"/>
  <c r="BG16" i="9"/>
  <c r="BF16" i="9"/>
  <c r="AO16" i="9"/>
  <c r="AN16" i="9"/>
  <c r="AJ16" i="9"/>
  <c r="AI16" i="9"/>
  <c r="AA16" i="9"/>
  <c r="Z16" i="9"/>
  <c r="R16" i="9"/>
  <c r="Q16" i="9"/>
  <c r="K16" i="9"/>
  <c r="J16" i="9"/>
  <c r="BG15" i="9"/>
  <c r="BF15" i="9"/>
  <c r="AO15" i="9"/>
  <c r="AN15" i="9"/>
  <c r="AJ15" i="9"/>
  <c r="AI15" i="9"/>
  <c r="AA15" i="9"/>
  <c r="Z15" i="9"/>
  <c r="R15" i="9"/>
  <c r="Q15" i="9"/>
  <c r="K15" i="9"/>
  <c r="J15" i="9"/>
  <c r="BG14" i="9"/>
  <c r="BF14" i="9"/>
  <c r="AO14" i="9"/>
  <c r="AN14" i="9"/>
  <c r="AJ14" i="9"/>
  <c r="AI14" i="9"/>
  <c r="AA14" i="9"/>
  <c r="Z14" i="9"/>
  <c r="R14" i="9"/>
  <c r="Q14" i="9"/>
  <c r="K14" i="9"/>
  <c r="J14" i="9"/>
  <c r="BG13" i="9"/>
  <c r="BF13" i="9"/>
  <c r="AO13" i="9"/>
  <c r="AN13" i="9"/>
  <c r="AJ13" i="9"/>
  <c r="AI13" i="9"/>
  <c r="AA13" i="9"/>
  <c r="Z13" i="9"/>
  <c r="R13" i="9"/>
  <c r="Q13" i="9"/>
  <c r="K13" i="9"/>
  <c r="J13" i="9"/>
  <c r="BG12" i="9"/>
  <c r="BF12" i="9"/>
  <c r="AO12" i="9"/>
  <c r="AN12" i="9"/>
  <c r="AJ12" i="9"/>
  <c r="AI12" i="9"/>
  <c r="AA12" i="9"/>
  <c r="Z12" i="9"/>
  <c r="R12" i="9"/>
  <c r="Q12" i="9"/>
  <c r="K12" i="9"/>
  <c r="J12" i="9"/>
  <c r="BG11" i="9"/>
  <c r="BF11" i="9"/>
  <c r="AO11" i="9"/>
  <c r="AN11" i="9"/>
  <c r="AJ11" i="9"/>
  <c r="AI11" i="9"/>
  <c r="AA11" i="9"/>
  <c r="Z11" i="9"/>
  <c r="R11" i="9"/>
  <c r="Q11" i="9"/>
  <c r="K11" i="9"/>
  <c r="J11" i="9"/>
  <c r="BG10" i="9"/>
  <c r="BF10" i="9"/>
  <c r="AO10" i="9"/>
  <c r="AN10" i="9"/>
  <c r="AJ10" i="9"/>
  <c r="AI10" i="9"/>
  <c r="AA10" i="9"/>
  <c r="Z10" i="9"/>
  <c r="R10" i="9"/>
  <c r="Q10" i="9"/>
  <c r="K10" i="9"/>
  <c r="J10" i="9"/>
  <c r="BG9" i="9"/>
  <c r="BF9" i="9"/>
  <c r="AO9" i="9"/>
  <c r="AN9" i="9"/>
  <c r="AJ9" i="9"/>
  <c r="AI9" i="9"/>
  <c r="AA9" i="9"/>
  <c r="Z9" i="9"/>
  <c r="R9" i="9"/>
  <c r="Q9" i="9"/>
  <c r="K9" i="9"/>
  <c r="J9" i="9"/>
  <c r="BG8" i="9"/>
  <c r="BF8" i="9"/>
  <c r="AO8" i="9"/>
  <c r="AN8" i="9"/>
  <c r="AJ8" i="9"/>
  <c r="AI8" i="9"/>
  <c r="AA8" i="9"/>
  <c r="Z8" i="9"/>
  <c r="R8" i="9"/>
  <c r="Q8" i="9"/>
  <c r="K8" i="9"/>
  <c r="J8" i="9"/>
  <c r="BG7" i="9"/>
  <c r="BF7" i="9"/>
  <c r="AO7" i="9"/>
  <c r="AN7" i="9"/>
  <c r="AJ7" i="9"/>
  <c r="AI7" i="9"/>
  <c r="AA7" i="9"/>
  <c r="Z7" i="9"/>
  <c r="R7" i="9"/>
  <c r="Q7" i="9"/>
  <c r="K7" i="9"/>
  <c r="J7" i="9"/>
  <c r="BG6" i="9"/>
  <c r="BF6" i="9"/>
  <c r="AO6" i="9"/>
  <c r="AN6" i="9"/>
  <c r="AJ6" i="9"/>
  <c r="AI6" i="9"/>
  <c r="AA6" i="9"/>
  <c r="Z6" i="9"/>
  <c r="R6" i="9"/>
  <c r="Q6" i="9"/>
  <c r="K6" i="9"/>
  <c r="J6" i="9"/>
  <c r="BG5" i="9"/>
  <c r="BF5" i="9"/>
  <c r="AO5" i="9"/>
  <c r="AN5" i="9"/>
  <c r="AJ5" i="9"/>
  <c r="AI5" i="9"/>
  <c r="AA5" i="9"/>
  <c r="Z5" i="9"/>
  <c r="R5" i="9"/>
  <c r="Q5" i="9"/>
  <c r="K5" i="9"/>
  <c r="J5" i="9"/>
  <c r="BG4" i="9"/>
  <c r="BF4" i="9"/>
  <c r="AO4" i="9"/>
  <c r="AN4" i="9"/>
  <c r="AJ4" i="9"/>
  <c r="AI4" i="9"/>
  <c r="AA4" i="9"/>
  <c r="Z4" i="9"/>
  <c r="R4" i="9"/>
  <c r="Q4" i="9"/>
  <c r="K4" i="9"/>
  <c r="J4" i="9"/>
  <c r="BG3" i="9"/>
  <c r="BF3" i="9"/>
  <c r="AO3" i="9"/>
  <c r="AN3" i="9"/>
  <c r="AJ3" i="9"/>
  <c r="AI3" i="9"/>
  <c r="AA3" i="9"/>
  <c r="Z3" i="9"/>
  <c r="R3" i="9"/>
  <c r="Q3" i="9"/>
  <c r="J3" i="9"/>
  <c r="AL58" i="8" l="1"/>
  <c r="AL57" i="8"/>
  <c r="AL56" i="8"/>
  <c r="AH58" i="8"/>
  <c r="AH57" i="8"/>
  <c r="AH56" i="8"/>
  <c r="Z58" i="8"/>
  <c r="Z57" i="8"/>
  <c r="Z56" i="8"/>
  <c r="R58" i="8"/>
  <c r="R57" i="8"/>
  <c r="R56" i="8"/>
  <c r="L58" i="8"/>
  <c r="L57" i="8"/>
  <c r="L56" i="8"/>
  <c r="B57" i="8"/>
  <c r="AQ53" i="8"/>
  <c r="AR53" i="8"/>
  <c r="AS53" i="8"/>
  <c r="AT53" i="8"/>
  <c r="AU53" i="8"/>
  <c r="AV53" i="8"/>
  <c r="AW53" i="8"/>
  <c r="AX53" i="8"/>
  <c r="AY53" i="8"/>
  <c r="AZ53" i="8"/>
  <c r="BA53" i="8"/>
  <c r="AO53" i="8"/>
  <c r="AP53" i="8"/>
  <c r="AN53" i="8"/>
  <c r="AI53" i="8"/>
  <c r="AE53" i="8"/>
  <c r="AC53" i="8"/>
  <c r="AA53" i="8"/>
  <c r="W53" i="8"/>
  <c r="U53" i="8"/>
  <c r="S53" i="8"/>
  <c r="O53" i="8"/>
  <c r="M53" i="8"/>
  <c r="I53" i="8"/>
  <c r="G53" i="8"/>
  <c r="E53" i="8"/>
  <c r="C53" i="8"/>
  <c r="D53" i="8"/>
  <c r="AM53" i="8"/>
  <c r="Z53" i="8"/>
  <c r="AB53" i="8"/>
  <c r="AD53" i="8"/>
  <c r="AF53" i="8"/>
  <c r="AH53" i="8"/>
  <c r="AJ53" i="8"/>
  <c r="R53" i="8"/>
  <c r="T53" i="8"/>
  <c r="V53" i="8"/>
  <c r="X53" i="8"/>
  <c r="N53" i="8"/>
  <c r="P53" i="8"/>
  <c r="L53" i="8"/>
  <c r="F53" i="8"/>
  <c r="H53" i="8"/>
  <c r="J53" i="8"/>
  <c r="AU57" i="7" l="1"/>
  <c r="AS57" i="7"/>
  <c r="AQ57" i="7"/>
  <c r="AO57" i="7"/>
  <c r="AM57" i="7"/>
  <c r="AK57" i="7"/>
  <c r="AI57" i="7"/>
  <c r="N57" i="7"/>
  <c r="L57" i="7"/>
  <c r="BX4" i="7" l="1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BX25" i="7"/>
  <c r="BX26" i="7"/>
  <c r="BX27" i="7"/>
  <c r="BX28" i="7"/>
  <c r="BX29" i="7"/>
  <c r="BX30" i="7"/>
  <c r="BX31" i="7"/>
  <c r="BX32" i="7"/>
  <c r="BX33" i="7"/>
  <c r="BX34" i="7"/>
  <c r="BX35" i="7"/>
  <c r="BX36" i="7"/>
  <c r="BX37" i="7"/>
  <c r="BX38" i="7"/>
  <c r="BX39" i="7"/>
  <c r="BX40" i="7"/>
  <c r="BX41" i="7"/>
  <c r="BX42" i="7"/>
  <c r="BX43" i="7"/>
  <c r="BX44" i="7"/>
  <c r="BX45" i="7"/>
  <c r="BX46" i="7"/>
  <c r="BX47" i="7"/>
  <c r="BX48" i="7"/>
  <c r="BX49" i="7"/>
  <c r="BX50" i="7"/>
  <c r="BX51" i="7"/>
  <c r="BX52" i="7"/>
  <c r="BX3" i="7"/>
  <c r="BW4" i="7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BW25" i="7"/>
  <c r="BW26" i="7"/>
  <c r="BW27" i="7"/>
  <c r="BW28" i="7"/>
  <c r="BW29" i="7"/>
  <c r="BW30" i="7"/>
  <c r="BW31" i="7"/>
  <c r="BW32" i="7"/>
  <c r="BW33" i="7"/>
  <c r="BW34" i="7"/>
  <c r="BW35" i="7"/>
  <c r="BW36" i="7"/>
  <c r="BW37" i="7"/>
  <c r="BW38" i="7"/>
  <c r="BW39" i="7"/>
  <c r="BW40" i="7"/>
  <c r="BW41" i="7"/>
  <c r="BW42" i="7"/>
  <c r="BW43" i="7"/>
  <c r="BW44" i="7"/>
  <c r="BW45" i="7"/>
  <c r="BW46" i="7"/>
  <c r="BW47" i="7"/>
  <c r="BW48" i="7"/>
  <c r="BW49" i="7"/>
  <c r="BW50" i="7"/>
  <c r="BW51" i="7"/>
  <c r="BW52" i="7"/>
  <c r="BW3" i="7"/>
  <c r="AS105" i="7" l="1"/>
  <c r="AO105" i="7"/>
  <c r="AM105" i="7"/>
  <c r="AK105" i="7"/>
  <c r="AI105" i="7"/>
  <c r="AU105" i="7"/>
  <c r="AQ105" i="7"/>
  <c r="AU103" i="7"/>
  <c r="AQ103" i="7"/>
  <c r="AO103" i="7"/>
  <c r="AM103" i="7"/>
  <c r="AK103" i="7"/>
  <c r="AI103" i="7"/>
  <c r="AS103" i="7"/>
  <c r="AS101" i="7"/>
  <c r="AO101" i="7"/>
  <c r="AM101" i="7"/>
  <c r="AK101" i="7"/>
  <c r="AI101" i="7"/>
  <c r="AU101" i="7"/>
  <c r="AQ101" i="7"/>
  <c r="AU99" i="7"/>
  <c r="AQ99" i="7"/>
  <c r="AO99" i="7"/>
  <c r="AM99" i="7"/>
  <c r="AK99" i="7"/>
  <c r="AI99" i="7"/>
  <c r="AS99" i="7"/>
  <c r="AS97" i="7"/>
  <c r="AO97" i="7"/>
  <c r="AM97" i="7"/>
  <c r="AK97" i="7"/>
  <c r="AI97" i="7"/>
  <c r="AU97" i="7"/>
  <c r="AQ97" i="7"/>
  <c r="AU95" i="7"/>
  <c r="AQ95" i="7"/>
  <c r="AO95" i="7"/>
  <c r="AM95" i="7"/>
  <c r="AK95" i="7"/>
  <c r="AI95" i="7"/>
  <c r="AS95" i="7"/>
  <c r="AS93" i="7"/>
  <c r="AO93" i="7"/>
  <c r="AM93" i="7"/>
  <c r="AK93" i="7"/>
  <c r="AI93" i="7"/>
  <c r="AU93" i="7"/>
  <c r="AQ93" i="7"/>
  <c r="AU91" i="7"/>
  <c r="AQ91" i="7"/>
  <c r="AO91" i="7"/>
  <c r="AM91" i="7"/>
  <c r="AK91" i="7"/>
  <c r="AI91" i="7"/>
  <c r="AS91" i="7"/>
  <c r="AS89" i="7"/>
  <c r="AO89" i="7"/>
  <c r="AM89" i="7"/>
  <c r="AK89" i="7"/>
  <c r="AI89" i="7"/>
  <c r="AU89" i="7"/>
  <c r="AQ89" i="7"/>
  <c r="AU87" i="7"/>
  <c r="AQ87" i="7"/>
  <c r="AO87" i="7"/>
  <c r="AM87" i="7"/>
  <c r="AK87" i="7"/>
  <c r="AI87" i="7"/>
  <c r="AS87" i="7"/>
  <c r="AS85" i="7"/>
  <c r="AO85" i="7"/>
  <c r="AM85" i="7"/>
  <c r="AK85" i="7"/>
  <c r="AI85" i="7"/>
  <c r="AU85" i="7"/>
  <c r="AQ85" i="7"/>
  <c r="AU83" i="7"/>
  <c r="AQ83" i="7"/>
  <c r="AO83" i="7"/>
  <c r="AM83" i="7"/>
  <c r="AK83" i="7"/>
  <c r="AI83" i="7"/>
  <c r="AS83" i="7"/>
  <c r="AS81" i="7"/>
  <c r="AO81" i="7"/>
  <c r="AM81" i="7"/>
  <c r="AK81" i="7"/>
  <c r="AI81" i="7"/>
  <c r="AU81" i="7"/>
  <c r="AQ81" i="7"/>
  <c r="AU79" i="7"/>
  <c r="AQ79" i="7"/>
  <c r="AO79" i="7"/>
  <c r="AM79" i="7"/>
  <c r="AK79" i="7"/>
  <c r="AI79" i="7"/>
  <c r="AS79" i="7"/>
  <c r="AS77" i="7"/>
  <c r="AO77" i="7"/>
  <c r="AM77" i="7"/>
  <c r="AK77" i="7"/>
  <c r="AI77" i="7"/>
  <c r="AU77" i="7"/>
  <c r="AQ77" i="7"/>
  <c r="AU75" i="7"/>
  <c r="AQ75" i="7"/>
  <c r="AM75" i="7"/>
  <c r="AK75" i="7"/>
  <c r="AI75" i="7"/>
  <c r="AS75" i="7"/>
  <c r="AO75" i="7"/>
  <c r="AS73" i="7"/>
  <c r="AO73" i="7"/>
  <c r="AM73" i="7"/>
  <c r="AK73" i="7"/>
  <c r="AI73" i="7"/>
  <c r="AU73" i="7"/>
  <c r="AQ73" i="7"/>
  <c r="AU71" i="7"/>
  <c r="AQ71" i="7"/>
  <c r="AM71" i="7"/>
  <c r="AK71" i="7"/>
  <c r="AI71" i="7"/>
  <c r="AS71" i="7"/>
  <c r="AO71" i="7"/>
  <c r="AS69" i="7"/>
  <c r="AO69" i="7"/>
  <c r="AM69" i="7"/>
  <c r="AK69" i="7"/>
  <c r="AI69" i="7"/>
  <c r="AU69" i="7"/>
  <c r="AQ69" i="7"/>
  <c r="AU67" i="7"/>
  <c r="AQ67" i="7"/>
  <c r="AM67" i="7"/>
  <c r="AK67" i="7"/>
  <c r="AI67" i="7"/>
  <c r="AS67" i="7"/>
  <c r="AO67" i="7"/>
  <c r="AS65" i="7"/>
  <c r="AO65" i="7"/>
  <c r="AM65" i="7"/>
  <c r="AK65" i="7"/>
  <c r="AU65" i="7"/>
  <c r="AI65" i="7"/>
  <c r="AQ65" i="7"/>
  <c r="AU63" i="7"/>
  <c r="AQ63" i="7"/>
  <c r="AM63" i="7"/>
  <c r="AK63" i="7"/>
  <c r="AS63" i="7"/>
  <c r="AO63" i="7"/>
  <c r="AI63" i="7"/>
  <c r="AS61" i="7"/>
  <c r="AO61" i="7"/>
  <c r="AM61" i="7"/>
  <c r="AK61" i="7"/>
  <c r="AU61" i="7"/>
  <c r="AQ61" i="7"/>
  <c r="AI61" i="7"/>
  <c r="AU59" i="7"/>
  <c r="AQ59" i="7"/>
  <c r="AM59" i="7"/>
  <c r="AK59" i="7"/>
  <c r="AS59" i="7"/>
  <c r="AO59" i="7"/>
  <c r="AI59" i="7"/>
  <c r="AU106" i="7"/>
  <c r="AS106" i="7"/>
  <c r="AQ106" i="7"/>
  <c r="AO106" i="7"/>
  <c r="AM106" i="7"/>
  <c r="AK106" i="7"/>
  <c r="AI106" i="7"/>
  <c r="AU104" i="7"/>
  <c r="AS104" i="7"/>
  <c r="AQ104" i="7"/>
  <c r="AM104" i="7"/>
  <c r="AI104" i="7"/>
  <c r="AO104" i="7"/>
  <c r="AK104" i="7"/>
  <c r="AU102" i="7"/>
  <c r="AS102" i="7"/>
  <c r="AQ102" i="7"/>
  <c r="AO102" i="7"/>
  <c r="AM102" i="7"/>
  <c r="AK102" i="7"/>
  <c r="AI102" i="7"/>
  <c r="AU100" i="7"/>
  <c r="AS100" i="7"/>
  <c r="AQ100" i="7"/>
  <c r="AO100" i="7"/>
  <c r="AK100" i="7"/>
  <c r="AM100" i="7"/>
  <c r="AI100" i="7"/>
  <c r="AU98" i="7"/>
  <c r="AS98" i="7"/>
  <c r="AQ98" i="7"/>
  <c r="AO98" i="7"/>
  <c r="AM98" i="7"/>
  <c r="AK98" i="7"/>
  <c r="AI98" i="7"/>
  <c r="AU96" i="7"/>
  <c r="AS96" i="7"/>
  <c r="AQ96" i="7"/>
  <c r="AM96" i="7"/>
  <c r="AI96" i="7"/>
  <c r="AO96" i="7"/>
  <c r="AK96" i="7"/>
  <c r="AU94" i="7"/>
  <c r="AS94" i="7"/>
  <c r="AQ94" i="7"/>
  <c r="AO94" i="7"/>
  <c r="AM94" i="7"/>
  <c r="AK94" i="7"/>
  <c r="AI94" i="7"/>
  <c r="AU92" i="7"/>
  <c r="AS92" i="7"/>
  <c r="AQ92" i="7"/>
  <c r="AO92" i="7"/>
  <c r="AK92" i="7"/>
  <c r="AM92" i="7"/>
  <c r="AI92" i="7"/>
  <c r="AU90" i="7"/>
  <c r="AS90" i="7"/>
  <c r="AQ90" i="7"/>
  <c r="AO90" i="7"/>
  <c r="AM90" i="7"/>
  <c r="AK90" i="7"/>
  <c r="AI90" i="7"/>
  <c r="AU88" i="7"/>
  <c r="AS88" i="7"/>
  <c r="AQ88" i="7"/>
  <c r="AM88" i="7"/>
  <c r="AI88" i="7"/>
  <c r="AO88" i="7"/>
  <c r="AK88" i="7"/>
  <c r="AU86" i="7"/>
  <c r="AS86" i="7"/>
  <c r="AQ86" i="7"/>
  <c r="AO86" i="7"/>
  <c r="AM86" i="7"/>
  <c r="AK86" i="7"/>
  <c r="AI86" i="7"/>
  <c r="AU84" i="7"/>
  <c r="AS84" i="7"/>
  <c r="AQ84" i="7"/>
  <c r="AO84" i="7"/>
  <c r="AK84" i="7"/>
  <c r="AM84" i="7"/>
  <c r="AI84" i="7"/>
  <c r="AU82" i="7"/>
  <c r="AS82" i="7"/>
  <c r="AQ82" i="7"/>
  <c r="AO82" i="7"/>
  <c r="AM82" i="7"/>
  <c r="AK82" i="7"/>
  <c r="AI82" i="7"/>
  <c r="AU80" i="7"/>
  <c r="AS80" i="7"/>
  <c r="AQ80" i="7"/>
  <c r="AM80" i="7"/>
  <c r="AI80" i="7"/>
  <c r="AO80" i="7"/>
  <c r="AK80" i="7"/>
  <c r="AU78" i="7"/>
  <c r="AS78" i="7"/>
  <c r="AQ78" i="7"/>
  <c r="AO78" i="7"/>
  <c r="AM78" i="7"/>
  <c r="AK78" i="7"/>
  <c r="AI78" i="7"/>
  <c r="AU76" i="7"/>
  <c r="AS76" i="7"/>
  <c r="AQ76" i="7"/>
  <c r="AO76" i="7"/>
  <c r="AK76" i="7"/>
  <c r="AM76" i="7"/>
  <c r="AI76" i="7"/>
  <c r="AU74" i="7"/>
  <c r="AS74" i="7"/>
  <c r="AQ74" i="7"/>
  <c r="AO74" i="7"/>
  <c r="AM74" i="7"/>
  <c r="AK74" i="7"/>
  <c r="AI74" i="7"/>
  <c r="AU72" i="7"/>
  <c r="AS72" i="7"/>
  <c r="AQ72" i="7"/>
  <c r="AO72" i="7"/>
  <c r="AM72" i="7"/>
  <c r="AI72" i="7"/>
  <c r="AK72" i="7"/>
  <c r="AU70" i="7"/>
  <c r="AS70" i="7"/>
  <c r="AQ70" i="7"/>
  <c r="AO70" i="7"/>
  <c r="AM70" i="7"/>
  <c r="AK70" i="7"/>
  <c r="AI70" i="7"/>
  <c r="AU68" i="7"/>
  <c r="AS68" i="7"/>
  <c r="AQ68" i="7"/>
  <c r="AO68" i="7"/>
  <c r="AK68" i="7"/>
  <c r="AM68" i="7"/>
  <c r="AI68" i="7"/>
  <c r="AU66" i="7"/>
  <c r="AS66" i="7"/>
  <c r="AQ66" i="7"/>
  <c r="AO66" i="7"/>
  <c r="AM66" i="7"/>
  <c r="AK66" i="7"/>
  <c r="AI66" i="7"/>
  <c r="AU64" i="7"/>
  <c r="AS64" i="7"/>
  <c r="AQ64" i="7"/>
  <c r="AO64" i="7"/>
  <c r="AI64" i="7"/>
  <c r="AM64" i="7"/>
  <c r="AK64" i="7"/>
  <c r="AU62" i="7"/>
  <c r="AS62" i="7"/>
  <c r="AQ62" i="7"/>
  <c r="AO62" i="7"/>
  <c r="AI62" i="7"/>
  <c r="AM62" i="7"/>
  <c r="AK62" i="7"/>
  <c r="AU60" i="7"/>
  <c r="AS60" i="7"/>
  <c r="AQ60" i="7"/>
  <c r="AO60" i="7"/>
  <c r="AI60" i="7"/>
  <c r="AK60" i="7"/>
  <c r="AM60" i="7"/>
  <c r="AU58" i="7"/>
  <c r="AS58" i="7"/>
  <c r="AQ58" i="7"/>
  <c r="AO58" i="7"/>
  <c r="AI58" i="7"/>
  <c r="AM58" i="7"/>
  <c r="AK58" i="7"/>
  <c r="BF13" i="7"/>
  <c r="AE67" i="7" s="1"/>
  <c r="BF14" i="7"/>
  <c r="AE68" i="7" s="1"/>
  <c r="BF15" i="7"/>
  <c r="AE69" i="7" s="1"/>
  <c r="BF16" i="7"/>
  <c r="AE70" i="7" s="1"/>
  <c r="BF17" i="7"/>
  <c r="AE71" i="7" s="1"/>
  <c r="BF18" i="7"/>
  <c r="AE72" i="7" s="1"/>
  <c r="BF19" i="7"/>
  <c r="AE73" i="7" s="1"/>
  <c r="BF20" i="7"/>
  <c r="AE74" i="7" s="1"/>
  <c r="BF21" i="7"/>
  <c r="AE75" i="7" s="1"/>
  <c r="BF22" i="7"/>
  <c r="AE76" i="7" s="1"/>
  <c r="BF23" i="7"/>
  <c r="AE77" i="7" s="1"/>
  <c r="BF24" i="7"/>
  <c r="AE78" i="7" s="1"/>
  <c r="BF25" i="7"/>
  <c r="AE79" i="7" s="1"/>
  <c r="BF26" i="7"/>
  <c r="AE80" i="7" s="1"/>
  <c r="BF27" i="7"/>
  <c r="AE81" i="7" s="1"/>
  <c r="BF28" i="7"/>
  <c r="AE82" i="7" s="1"/>
  <c r="BF29" i="7"/>
  <c r="AE83" i="7" s="1"/>
  <c r="BF30" i="7"/>
  <c r="AE84" i="7" s="1"/>
  <c r="BF31" i="7"/>
  <c r="AE85" i="7" s="1"/>
  <c r="BF32" i="7"/>
  <c r="AE86" i="7" s="1"/>
  <c r="BF33" i="7"/>
  <c r="AE87" i="7" s="1"/>
  <c r="BF34" i="7"/>
  <c r="AE88" i="7" s="1"/>
  <c r="BF35" i="7"/>
  <c r="AE89" i="7" s="1"/>
  <c r="BF36" i="7"/>
  <c r="AE90" i="7" s="1"/>
  <c r="BF37" i="7"/>
  <c r="AE91" i="7" s="1"/>
  <c r="BF38" i="7"/>
  <c r="AE92" i="7" s="1"/>
  <c r="BF39" i="7"/>
  <c r="AE93" i="7" s="1"/>
  <c r="BF40" i="7"/>
  <c r="AE94" i="7" s="1"/>
  <c r="BF41" i="7"/>
  <c r="AE95" i="7" s="1"/>
  <c r="BF42" i="7"/>
  <c r="AE96" i="7" s="1"/>
  <c r="BF43" i="7"/>
  <c r="AE97" i="7" s="1"/>
  <c r="BF44" i="7"/>
  <c r="AE98" i="7" s="1"/>
  <c r="BF45" i="7"/>
  <c r="AE99" i="7" s="1"/>
  <c r="BF46" i="7"/>
  <c r="AE100" i="7" s="1"/>
  <c r="BF47" i="7"/>
  <c r="AE101" i="7" s="1"/>
  <c r="BF48" i="7"/>
  <c r="AE102" i="7" s="1"/>
  <c r="BF49" i="7"/>
  <c r="AE103" i="7" s="1"/>
  <c r="BF50" i="7"/>
  <c r="AE104" i="7" s="1"/>
  <c r="BF51" i="7"/>
  <c r="AE105" i="7" s="1"/>
  <c r="BF52" i="7"/>
  <c r="AE106" i="7" s="1"/>
  <c r="BF4" i="7"/>
  <c r="AE58" i="7" s="1"/>
  <c r="BF5" i="7"/>
  <c r="AE59" i="7" s="1"/>
  <c r="BF6" i="7"/>
  <c r="AE60" i="7" s="1"/>
  <c r="BF7" i="7"/>
  <c r="AE61" i="7" s="1"/>
  <c r="BF8" i="7"/>
  <c r="AE62" i="7" s="1"/>
  <c r="BF9" i="7"/>
  <c r="AE63" i="7" s="1"/>
  <c r="BF10" i="7"/>
  <c r="AE64" i="7" s="1"/>
  <c r="BF11" i="7"/>
  <c r="AE65" i="7" s="1"/>
  <c r="BF12" i="7"/>
  <c r="AE66" i="7" s="1"/>
  <c r="BF3" i="7"/>
  <c r="BE4" i="7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E25" i="7"/>
  <c r="BE26" i="7"/>
  <c r="BE27" i="7"/>
  <c r="BE28" i="7"/>
  <c r="BE29" i="7"/>
  <c r="BE30" i="7"/>
  <c r="BE31" i="7"/>
  <c r="BE32" i="7"/>
  <c r="BE33" i="7"/>
  <c r="BE34" i="7"/>
  <c r="BE35" i="7"/>
  <c r="BE36" i="7"/>
  <c r="BE37" i="7"/>
  <c r="BE38" i="7"/>
  <c r="BE39" i="7"/>
  <c r="BE40" i="7"/>
  <c r="BE41" i="7"/>
  <c r="BE42" i="7"/>
  <c r="BE43" i="7"/>
  <c r="BE44" i="7"/>
  <c r="BE45" i="7"/>
  <c r="BE46" i="7"/>
  <c r="BE47" i="7"/>
  <c r="BE48" i="7"/>
  <c r="BE49" i="7"/>
  <c r="BE50" i="7"/>
  <c r="BE51" i="7"/>
  <c r="BE52" i="7"/>
  <c r="BE3" i="7"/>
  <c r="BA52" i="7"/>
  <c r="BA51" i="7"/>
  <c r="BA50" i="7"/>
  <c r="BA49" i="7"/>
  <c r="BA48" i="7"/>
  <c r="BA47" i="7"/>
  <c r="BA46" i="7"/>
  <c r="BA45" i="7"/>
  <c r="BA44" i="7"/>
  <c r="BA43" i="7"/>
  <c r="BA42" i="7"/>
  <c r="BA41" i="7"/>
  <c r="BA40" i="7"/>
  <c r="BA39" i="7"/>
  <c r="BA38" i="7"/>
  <c r="BA37" i="7"/>
  <c r="BA36" i="7"/>
  <c r="BA35" i="7"/>
  <c r="BA34" i="7"/>
  <c r="BA33" i="7"/>
  <c r="BA32" i="7"/>
  <c r="BA31" i="7"/>
  <c r="BA30" i="7"/>
  <c r="BA29" i="7"/>
  <c r="BA28" i="7"/>
  <c r="BA27" i="7"/>
  <c r="BA26" i="7"/>
  <c r="BA25" i="7"/>
  <c r="BA24" i="7"/>
  <c r="BA23" i="7"/>
  <c r="BA22" i="7"/>
  <c r="BA21" i="7"/>
  <c r="BA20" i="7"/>
  <c r="BA19" i="7"/>
  <c r="BA18" i="7"/>
  <c r="BA17" i="7"/>
  <c r="BA16" i="7"/>
  <c r="BA15" i="7"/>
  <c r="BA14" i="7"/>
  <c r="BA13" i="7"/>
  <c r="BA12" i="7"/>
  <c r="BA11" i="7"/>
  <c r="BA10" i="7"/>
  <c r="BA9" i="7"/>
  <c r="BA8" i="7"/>
  <c r="BA7" i="7"/>
  <c r="BA6" i="7"/>
  <c r="BA5" i="7"/>
  <c r="BA4" i="7"/>
  <c r="BA3" i="7"/>
  <c r="AZ4" i="7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AZ25" i="7"/>
  <c r="AZ26" i="7"/>
  <c r="AZ27" i="7"/>
  <c r="AZ28" i="7"/>
  <c r="AZ29" i="7"/>
  <c r="AZ30" i="7"/>
  <c r="AZ31" i="7"/>
  <c r="AZ32" i="7"/>
  <c r="AZ33" i="7"/>
  <c r="AZ34" i="7"/>
  <c r="AZ35" i="7"/>
  <c r="AZ36" i="7"/>
  <c r="AZ37" i="7"/>
  <c r="AZ38" i="7"/>
  <c r="AZ39" i="7"/>
  <c r="AZ40" i="7"/>
  <c r="AZ41" i="7"/>
  <c r="AZ42" i="7"/>
  <c r="AZ43" i="7"/>
  <c r="AZ44" i="7"/>
  <c r="AZ45" i="7"/>
  <c r="AZ46" i="7"/>
  <c r="AZ47" i="7"/>
  <c r="AZ48" i="7"/>
  <c r="AZ49" i="7"/>
  <c r="AZ50" i="7"/>
  <c r="AZ51" i="7"/>
  <c r="AZ52" i="7"/>
  <c r="AZ3" i="7"/>
  <c r="AP52" i="7"/>
  <c r="AP51" i="7"/>
  <c r="AP50" i="7"/>
  <c r="AP49" i="7"/>
  <c r="AP48" i="7"/>
  <c r="AP47" i="7"/>
  <c r="AP46" i="7"/>
  <c r="AP45" i="7"/>
  <c r="AP44" i="7"/>
  <c r="AP43" i="7"/>
  <c r="AP42" i="7"/>
  <c r="AP41" i="7"/>
  <c r="AP40" i="7"/>
  <c r="AP39" i="7"/>
  <c r="AP38" i="7"/>
  <c r="AP37" i="7"/>
  <c r="AP36" i="7"/>
  <c r="AP35" i="7"/>
  <c r="AP34" i="7"/>
  <c r="AP33" i="7"/>
  <c r="AP32" i="7"/>
  <c r="AP31" i="7"/>
  <c r="AP30" i="7"/>
  <c r="AP29" i="7"/>
  <c r="AP28" i="7"/>
  <c r="AP27" i="7"/>
  <c r="AP26" i="7"/>
  <c r="AP25" i="7"/>
  <c r="AP24" i="7"/>
  <c r="AP23" i="7"/>
  <c r="AP22" i="7"/>
  <c r="AP21" i="7"/>
  <c r="AP20" i="7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5" i="7"/>
  <c r="AP4" i="7"/>
  <c r="AP3" i="7"/>
  <c r="AN4" i="7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51" i="7"/>
  <c r="AN52" i="7"/>
  <c r="AN3" i="7"/>
  <c r="AA52" i="7"/>
  <c r="AA51" i="7"/>
  <c r="AA50" i="7"/>
  <c r="AA49" i="7"/>
  <c r="AA48" i="7"/>
  <c r="AA47" i="7"/>
  <c r="AA46" i="7"/>
  <c r="AA45" i="7"/>
  <c r="AA44" i="7"/>
  <c r="AA43" i="7"/>
  <c r="AA42" i="7"/>
  <c r="AA41" i="7"/>
  <c r="AA40" i="7"/>
  <c r="AA39" i="7"/>
  <c r="AA38" i="7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3" i="7"/>
  <c r="L58" i="7" l="1"/>
  <c r="N58" i="7"/>
  <c r="L60" i="7"/>
  <c r="N60" i="7"/>
  <c r="L62" i="7"/>
  <c r="N62" i="7"/>
  <c r="L64" i="7"/>
  <c r="N64" i="7"/>
  <c r="L66" i="7"/>
  <c r="N66" i="7"/>
  <c r="L68" i="7"/>
  <c r="N68" i="7"/>
  <c r="L70" i="7"/>
  <c r="N70" i="7"/>
  <c r="L72" i="7"/>
  <c r="N72" i="7"/>
  <c r="L74" i="7"/>
  <c r="N74" i="7"/>
  <c r="L76" i="7"/>
  <c r="N76" i="7"/>
  <c r="L78" i="7"/>
  <c r="N78" i="7"/>
  <c r="L80" i="7"/>
  <c r="N80" i="7"/>
  <c r="L82" i="7"/>
  <c r="N82" i="7"/>
  <c r="L84" i="7"/>
  <c r="N84" i="7"/>
  <c r="L86" i="7"/>
  <c r="N86" i="7"/>
  <c r="L88" i="7"/>
  <c r="N88" i="7"/>
  <c r="L90" i="7"/>
  <c r="N90" i="7"/>
  <c r="L92" i="7"/>
  <c r="N92" i="7"/>
  <c r="N96" i="7"/>
  <c r="L96" i="7"/>
  <c r="N98" i="7"/>
  <c r="L98" i="7"/>
  <c r="N100" i="7"/>
  <c r="L100" i="7"/>
  <c r="N102" i="7"/>
  <c r="L102" i="7"/>
  <c r="N104" i="7"/>
  <c r="L104" i="7"/>
  <c r="N106" i="7"/>
  <c r="L106" i="7"/>
  <c r="U58" i="7"/>
  <c r="Q58" i="7"/>
  <c r="S58" i="7"/>
  <c r="U60" i="7"/>
  <c r="Q60" i="7"/>
  <c r="S60" i="7"/>
  <c r="U62" i="7"/>
  <c r="Q62" i="7"/>
  <c r="S62" i="7"/>
  <c r="U64" i="7"/>
  <c r="Q64" i="7"/>
  <c r="S64" i="7"/>
  <c r="Q66" i="7"/>
  <c r="U66" i="7"/>
  <c r="S66" i="7"/>
  <c r="Q68" i="7"/>
  <c r="U68" i="7"/>
  <c r="S68" i="7"/>
  <c r="Q70" i="7"/>
  <c r="U70" i="7"/>
  <c r="S70" i="7"/>
  <c r="Q72" i="7"/>
  <c r="U72" i="7"/>
  <c r="S72" i="7"/>
  <c r="Q74" i="7"/>
  <c r="U74" i="7"/>
  <c r="S74" i="7"/>
  <c r="Q76" i="7"/>
  <c r="U76" i="7"/>
  <c r="S76" i="7"/>
  <c r="Q78" i="7"/>
  <c r="U78" i="7"/>
  <c r="S78" i="7"/>
  <c r="U82" i="7"/>
  <c r="S82" i="7"/>
  <c r="Q82" i="7"/>
  <c r="U84" i="7"/>
  <c r="S84" i="7"/>
  <c r="Q84" i="7"/>
  <c r="U86" i="7"/>
  <c r="S86" i="7"/>
  <c r="Q86" i="7"/>
  <c r="U88" i="7"/>
  <c r="S88" i="7"/>
  <c r="Q88" i="7"/>
  <c r="U90" i="7"/>
  <c r="S90" i="7"/>
  <c r="Q90" i="7"/>
  <c r="U92" i="7"/>
  <c r="S92" i="7"/>
  <c r="Q92" i="7"/>
  <c r="U94" i="7"/>
  <c r="S94" i="7"/>
  <c r="Q94" i="7"/>
  <c r="U96" i="7"/>
  <c r="S96" i="7"/>
  <c r="Q96" i="7"/>
  <c r="U98" i="7"/>
  <c r="S98" i="7"/>
  <c r="Q98" i="7"/>
  <c r="U100" i="7"/>
  <c r="S100" i="7"/>
  <c r="Q100" i="7"/>
  <c r="U102" i="7"/>
  <c r="S102" i="7"/>
  <c r="Q102" i="7"/>
  <c r="U104" i="7"/>
  <c r="S104" i="7"/>
  <c r="Q104" i="7"/>
  <c r="U106" i="7"/>
  <c r="S106" i="7"/>
  <c r="Q106" i="7"/>
  <c r="AB58" i="7"/>
  <c r="Z58" i="7"/>
  <c r="X58" i="7"/>
  <c r="AB60" i="7"/>
  <c r="Z60" i="7"/>
  <c r="X60" i="7"/>
  <c r="AB62" i="7"/>
  <c r="Z62" i="7"/>
  <c r="X62" i="7"/>
  <c r="AB64" i="7"/>
  <c r="Z64" i="7"/>
  <c r="X64" i="7"/>
  <c r="AB66" i="7"/>
  <c r="Z66" i="7"/>
  <c r="X66" i="7"/>
  <c r="AB68" i="7"/>
  <c r="Z68" i="7"/>
  <c r="X68" i="7"/>
  <c r="AB70" i="7"/>
  <c r="Z70" i="7"/>
  <c r="X70" i="7"/>
  <c r="AB72" i="7"/>
  <c r="Z72" i="7"/>
  <c r="X72" i="7"/>
  <c r="AB74" i="7"/>
  <c r="Z74" i="7"/>
  <c r="X74" i="7"/>
  <c r="AB76" i="7"/>
  <c r="Z76" i="7"/>
  <c r="X76" i="7"/>
  <c r="AB78" i="7"/>
  <c r="Z78" i="7"/>
  <c r="X78" i="7"/>
  <c r="AB80" i="7"/>
  <c r="Z80" i="7"/>
  <c r="X80" i="7"/>
  <c r="AB82" i="7"/>
  <c r="Z82" i="7"/>
  <c r="X82" i="7"/>
  <c r="AB84" i="7"/>
  <c r="Z84" i="7"/>
  <c r="X84" i="7"/>
  <c r="AB86" i="7"/>
  <c r="Z86" i="7"/>
  <c r="X86" i="7"/>
  <c r="AB88" i="7"/>
  <c r="Z88" i="7"/>
  <c r="X88" i="7"/>
  <c r="AB90" i="7"/>
  <c r="Z90" i="7"/>
  <c r="X90" i="7"/>
  <c r="AB92" i="7"/>
  <c r="Z92" i="7"/>
  <c r="X92" i="7"/>
  <c r="AB94" i="7"/>
  <c r="Z94" i="7"/>
  <c r="X94" i="7"/>
  <c r="AB96" i="7"/>
  <c r="Z96" i="7"/>
  <c r="X96" i="7"/>
  <c r="AB98" i="7"/>
  <c r="Z98" i="7"/>
  <c r="X98" i="7"/>
  <c r="AB100" i="7"/>
  <c r="Z100" i="7"/>
  <c r="X100" i="7"/>
  <c r="AB102" i="7"/>
  <c r="Z102" i="7"/>
  <c r="X102" i="7"/>
  <c r="AB104" i="7"/>
  <c r="Z104" i="7"/>
  <c r="X104" i="7"/>
  <c r="AB106" i="7"/>
  <c r="Z106" i="7"/>
  <c r="X106" i="7"/>
  <c r="N59" i="7"/>
  <c r="L59" i="7"/>
  <c r="N61" i="7"/>
  <c r="L61" i="7"/>
  <c r="N63" i="7"/>
  <c r="L63" i="7"/>
  <c r="N65" i="7"/>
  <c r="L65" i="7"/>
  <c r="N67" i="7"/>
  <c r="L67" i="7"/>
  <c r="N69" i="7"/>
  <c r="L69" i="7"/>
  <c r="N71" i="7"/>
  <c r="L71" i="7"/>
  <c r="N73" i="7"/>
  <c r="L73" i="7"/>
  <c r="N75" i="7"/>
  <c r="L75" i="7"/>
  <c r="N77" i="7"/>
  <c r="L77" i="7"/>
  <c r="N79" i="7"/>
  <c r="L79" i="7"/>
  <c r="N81" i="7"/>
  <c r="L81" i="7"/>
  <c r="N83" i="7"/>
  <c r="L83" i="7"/>
  <c r="N85" i="7"/>
  <c r="L85" i="7"/>
  <c r="N87" i="7"/>
  <c r="L87" i="7"/>
  <c r="N89" i="7"/>
  <c r="L89" i="7"/>
  <c r="N91" i="7"/>
  <c r="L91" i="7"/>
  <c r="N93" i="7"/>
  <c r="L93" i="7"/>
  <c r="L95" i="7"/>
  <c r="N95" i="7"/>
  <c r="L97" i="7"/>
  <c r="N97" i="7"/>
  <c r="L99" i="7"/>
  <c r="N99" i="7"/>
  <c r="L101" i="7"/>
  <c r="N101" i="7"/>
  <c r="L103" i="7"/>
  <c r="N103" i="7"/>
  <c r="L105" i="7"/>
  <c r="N105" i="7"/>
  <c r="U57" i="7"/>
  <c r="Q57" i="7"/>
  <c r="S57" i="7"/>
  <c r="S59" i="7"/>
  <c r="U59" i="7"/>
  <c r="Q59" i="7"/>
  <c r="S61" i="7"/>
  <c r="U61" i="7"/>
  <c r="Q61" i="7"/>
  <c r="S63" i="7"/>
  <c r="U63" i="7"/>
  <c r="Q63" i="7"/>
  <c r="S65" i="7"/>
  <c r="U65" i="7"/>
  <c r="Q65" i="7"/>
  <c r="U67" i="7"/>
  <c r="S67" i="7"/>
  <c r="Q67" i="7"/>
  <c r="U69" i="7"/>
  <c r="S69" i="7"/>
  <c r="Q69" i="7"/>
  <c r="U71" i="7"/>
  <c r="S71" i="7"/>
  <c r="Q71" i="7"/>
  <c r="U73" i="7"/>
  <c r="S73" i="7"/>
  <c r="Q73" i="7"/>
  <c r="U75" i="7"/>
  <c r="S75" i="7"/>
  <c r="Q75" i="7"/>
  <c r="U77" i="7"/>
  <c r="S77" i="7"/>
  <c r="Q77" i="7"/>
  <c r="U79" i="7"/>
  <c r="S79" i="7"/>
  <c r="Q79" i="7"/>
  <c r="Q81" i="7"/>
  <c r="U81" i="7"/>
  <c r="S81" i="7"/>
  <c r="Q83" i="7"/>
  <c r="U83" i="7"/>
  <c r="S83" i="7"/>
  <c r="Q85" i="7"/>
  <c r="U85" i="7"/>
  <c r="S85" i="7"/>
  <c r="Q87" i="7"/>
  <c r="U87" i="7"/>
  <c r="S87" i="7"/>
  <c r="Q89" i="7"/>
  <c r="U89" i="7"/>
  <c r="S89" i="7"/>
  <c r="Q91" i="7"/>
  <c r="U91" i="7"/>
  <c r="S91" i="7"/>
  <c r="Q93" i="7"/>
  <c r="U93" i="7"/>
  <c r="S93" i="7"/>
  <c r="Q95" i="7"/>
  <c r="U95" i="7"/>
  <c r="S95" i="7"/>
  <c r="Q97" i="7"/>
  <c r="U97" i="7"/>
  <c r="S97" i="7"/>
  <c r="Q99" i="7"/>
  <c r="U99" i="7"/>
  <c r="S99" i="7"/>
  <c r="Q101" i="7"/>
  <c r="U101" i="7"/>
  <c r="S101" i="7"/>
  <c r="Q103" i="7"/>
  <c r="U103" i="7"/>
  <c r="S103" i="7"/>
  <c r="Q105" i="7"/>
  <c r="U105" i="7"/>
  <c r="S105" i="7"/>
  <c r="AB57" i="7"/>
  <c r="Z57" i="7"/>
  <c r="X57" i="7"/>
  <c r="AB59" i="7"/>
  <c r="Z59" i="7"/>
  <c r="X59" i="7"/>
  <c r="AB61" i="7"/>
  <c r="Z61" i="7"/>
  <c r="X61" i="7"/>
  <c r="AB63" i="7"/>
  <c r="Z63" i="7"/>
  <c r="X63" i="7"/>
  <c r="AB65" i="7"/>
  <c r="Z65" i="7"/>
  <c r="X65" i="7"/>
  <c r="AB67" i="7"/>
  <c r="Z67" i="7"/>
  <c r="X67" i="7"/>
  <c r="AB69" i="7"/>
  <c r="Z69" i="7"/>
  <c r="X69" i="7"/>
  <c r="AB71" i="7"/>
  <c r="Z71" i="7"/>
  <c r="X71" i="7"/>
  <c r="AB73" i="7"/>
  <c r="Z73" i="7"/>
  <c r="X73" i="7"/>
  <c r="AB75" i="7"/>
  <c r="Z75" i="7"/>
  <c r="X75" i="7"/>
  <c r="AB77" i="7"/>
  <c r="Z77" i="7"/>
  <c r="X77" i="7"/>
  <c r="AB79" i="7"/>
  <c r="Z79" i="7"/>
  <c r="X79" i="7"/>
  <c r="AB81" i="7"/>
  <c r="Z81" i="7"/>
  <c r="X81" i="7"/>
  <c r="AB83" i="7"/>
  <c r="Z83" i="7"/>
  <c r="X83" i="7"/>
  <c r="AB85" i="7"/>
  <c r="Z85" i="7"/>
  <c r="X85" i="7"/>
  <c r="AB87" i="7"/>
  <c r="Z87" i="7"/>
  <c r="X87" i="7"/>
  <c r="AB89" i="7"/>
  <c r="Z89" i="7"/>
  <c r="X89" i="7"/>
  <c r="AB91" i="7"/>
  <c r="Z91" i="7"/>
  <c r="X91" i="7"/>
  <c r="AB93" i="7"/>
  <c r="Z93" i="7"/>
  <c r="X93" i="7"/>
  <c r="AB95" i="7"/>
  <c r="Z95" i="7"/>
  <c r="X95" i="7"/>
  <c r="AB97" i="7"/>
  <c r="Z97" i="7"/>
  <c r="X97" i="7"/>
  <c r="AB99" i="7"/>
  <c r="Z99" i="7"/>
  <c r="X99" i="7"/>
  <c r="AB101" i="7"/>
  <c r="Z101" i="7"/>
  <c r="X101" i="7"/>
  <c r="AB103" i="7"/>
  <c r="Z103" i="7"/>
  <c r="X103" i="7"/>
  <c r="AB105" i="7"/>
  <c r="Z105" i="7"/>
  <c r="X105" i="7"/>
  <c r="S80" i="7"/>
  <c r="U80" i="7"/>
  <c r="Q80" i="7"/>
  <c r="N94" i="7"/>
  <c r="L94" i="7"/>
  <c r="G80" i="7"/>
  <c r="I80" i="7"/>
  <c r="G82" i="7"/>
  <c r="I82" i="7"/>
  <c r="G86" i="7"/>
  <c r="I86" i="7"/>
  <c r="G88" i="7"/>
  <c r="I88" i="7"/>
  <c r="G92" i="7"/>
  <c r="I92" i="7"/>
  <c r="G96" i="7"/>
  <c r="I96" i="7"/>
  <c r="G102" i="7"/>
  <c r="I102" i="7"/>
  <c r="G75" i="7"/>
  <c r="I75" i="7"/>
  <c r="G77" i="7"/>
  <c r="I77" i="7"/>
  <c r="G79" i="7"/>
  <c r="I79" i="7"/>
  <c r="G81" i="7"/>
  <c r="I81" i="7"/>
  <c r="G83" i="7"/>
  <c r="I83" i="7"/>
  <c r="G85" i="7"/>
  <c r="I85" i="7"/>
  <c r="G87" i="7"/>
  <c r="I87" i="7"/>
  <c r="G89" i="7"/>
  <c r="I89" i="7"/>
  <c r="G91" i="7"/>
  <c r="I91" i="7"/>
  <c r="G93" i="7"/>
  <c r="I93" i="7"/>
  <c r="G95" i="7"/>
  <c r="I95" i="7"/>
  <c r="G97" i="7"/>
  <c r="I97" i="7"/>
  <c r="G99" i="7"/>
  <c r="I99" i="7"/>
  <c r="G101" i="7"/>
  <c r="I101" i="7"/>
  <c r="G103" i="7"/>
  <c r="I103" i="7"/>
  <c r="G105" i="7"/>
  <c r="I105" i="7"/>
  <c r="G76" i="7"/>
  <c r="I76" i="7"/>
  <c r="G78" i="7"/>
  <c r="I78" i="7"/>
  <c r="G84" i="7"/>
  <c r="I84" i="7"/>
  <c r="G90" i="7"/>
  <c r="I90" i="7"/>
  <c r="G94" i="7"/>
  <c r="I94" i="7"/>
  <c r="G98" i="7"/>
  <c r="I98" i="7"/>
  <c r="G100" i="7"/>
  <c r="I100" i="7"/>
  <c r="G104" i="7"/>
  <c r="I104" i="7"/>
  <c r="G106" i="7"/>
  <c r="I106" i="7"/>
  <c r="C76" i="7"/>
  <c r="E76" i="7"/>
  <c r="C78" i="7"/>
  <c r="E78" i="7"/>
  <c r="C80" i="7"/>
  <c r="E80" i="7"/>
  <c r="C82" i="7"/>
  <c r="E82" i="7"/>
  <c r="C84" i="7"/>
  <c r="E84" i="7"/>
  <c r="C86" i="7"/>
  <c r="E86" i="7"/>
  <c r="C88" i="7"/>
  <c r="E88" i="7"/>
  <c r="C90" i="7"/>
  <c r="E90" i="7"/>
  <c r="C92" i="7"/>
  <c r="E92" i="7"/>
  <c r="C94" i="7"/>
  <c r="E94" i="7"/>
  <c r="C96" i="7"/>
  <c r="E96" i="7"/>
  <c r="C98" i="7"/>
  <c r="E98" i="7"/>
  <c r="C100" i="7"/>
  <c r="E100" i="7"/>
  <c r="C102" i="7"/>
  <c r="E102" i="7"/>
  <c r="C104" i="7"/>
  <c r="E104" i="7"/>
  <c r="C106" i="7"/>
  <c r="E106" i="7"/>
  <c r="C75" i="7"/>
  <c r="E75" i="7"/>
  <c r="C77" i="7"/>
  <c r="E77" i="7"/>
  <c r="C79" i="7"/>
  <c r="E79" i="7"/>
  <c r="C81" i="7"/>
  <c r="E81" i="7"/>
  <c r="C83" i="7"/>
  <c r="E83" i="7"/>
  <c r="C85" i="7"/>
  <c r="E85" i="7"/>
  <c r="C87" i="7"/>
  <c r="E87" i="7"/>
  <c r="C89" i="7"/>
  <c r="E89" i="7"/>
  <c r="C91" i="7"/>
  <c r="E91" i="7"/>
  <c r="C93" i="7"/>
  <c r="E93" i="7"/>
  <c r="C95" i="7"/>
  <c r="E95" i="7"/>
  <c r="C97" i="7"/>
  <c r="E97" i="7"/>
  <c r="C99" i="7"/>
  <c r="E99" i="7"/>
  <c r="C101" i="7"/>
  <c r="E101" i="7"/>
  <c r="C103" i="7"/>
  <c r="E103" i="7"/>
  <c r="C105" i="7"/>
  <c r="E105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H59" i="2" l="1"/>
  <c r="H58" i="2"/>
  <c r="H57" i="2"/>
  <c r="G59" i="2"/>
  <c r="G58" i="2"/>
  <c r="G57" i="2"/>
  <c r="F59" i="2"/>
  <c r="F58" i="2"/>
  <c r="F57" i="2"/>
  <c r="E59" i="2"/>
  <c r="E58" i="2"/>
  <c r="E57" i="2"/>
  <c r="D59" i="2"/>
  <c r="D58" i="2"/>
  <c r="D57" i="2"/>
  <c r="C59" i="2"/>
  <c r="C58" i="2"/>
  <c r="C57" i="2"/>
  <c r="B59" i="2"/>
  <c r="B58" i="2"/>
  <c r="B57" i="2"/>
  <c r="N57" i="1"/>
  <c r="N59" i="1"/>
  <c r="N58" i="1"/>
  <c r="M59" i="1"/>
  <c r="M58" i="1"/>
  <c r="L59" i="1"/>
  <c r="L58" i="1"/>
  <c r="K59" i="1"/>
  <c r="K58" i="1"/>
  <c r="J59" i="1"/>
  <c r="J58" i="1"/>
  <c r="I59" i="1"/>
  <c r="I58" i="1"/>
  <c r="H57" i="1"/>
  <c r="H59" i="1"/>
  <c r="H58" i="1"/>
  <c r="G59" i="1"/>
  <c r="G58" i="1"/>
  <c r="F59" i="1"/>
  <c r="F58" i="1"/>
  <c r="E59" i="1"/>
  <c r="E58" i="1"/>
  <c r="D59" i="1"/>
  <c r="D58" i="1"/>
  <c r="C59" i="1"/>
  <c r="C58" i="1"/>
  <c r="B59" i="1"/>
  <c r="B58" i="1"/>
  <c r="C53" i="5" l="1"/>
  <c r="B5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3" i="5"/>
  <c r="F53" i="5" s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3" i="5"/>
  <c r="E53" i="5" s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3" i="5"/>
  <c r="D53" i="5" s="1"/>
  <c r="U4" i="4" l="1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Y49" i="4" s="1"/>
  <c r="U50" i="4"/>
  <c r="U51" i="4"/>
  <c r="U52" i="4"/>
  <c r="U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3" i="4"/>
  <c r="AD56" i="3"/>
  <c r="AH56" i="3" s="1"/>
  <c r="AD57" i="3"/>
  <c r="AH57" i="3" s="1"/>
  <c r="AD58" i="3"/>
  <c r="AH58" i="3" s="1"/>
  <c r="AD59" i="3"/>
  <c r="AH59" i="3" s="1"/>
  <c r="AD60" i="3"/>
  <c r="AH60" i="3" s="1"/>
  <c r="AD61" i="3"/>
  <c r="AH61" i="3" s="1"/>
  <c r="AD62" i="3"/>
  <c r="AH62" i="3" s="1"/>
  <c r="AD63" i="3"/>
  <c r="AH63" i="3" s="1"/>
  <c r="AD64" i="3"/>
  <c r="AH64" i="3" s="1"/>
  <c r="AD65" i="3"/>
  <c r="AH65" i="3" s="1"/>
  <c r="AD66" i="3"/>
  <c r="AH66" i="3" s="1"/>
  <c r="AD67" i="3"/>
  <c r="AH67" i="3" s="1"/>
  <c r="AD68" i="3"/>
  <c r="AH68" i="3" s="1"/>
  <c r="AD69" i="3"/>
  <c r="AH69" i="3" s="1"/>
  <c r="AD70" i="3"/>
  <c r="AH70" i="3" s="1"/>
  <c r="AD71" i="3"/>
  <c r="AH71" i="3" s="1"/>
  <c r="AD72" i="3"/>
  <c r="AH72" i="3" s="1"/>
  <c r="AD73" i="3"/>
  <c r="AH73" i="3" s="1"/>
  <c r="AD74" i="3"/>
  <c r="AH74" i="3" s="1"/>
  <c r="AD75" i="3"/>
  <c r="AH75" i="3" s="1"/>
  <c r="AD76" i="3"/>
  <c r="AH76" i="3" s="1"/>
  <c r="AD77" i="3"/>
  <c r="AH77" i="3" s="1"/>
  <c r="AD78" i="3"/>
  <c r="AH78" i="3" s="1"/>
  <c r="AD79" i="3"/>
  <c r="AH79" i="3" s="1"/>
  <c r="AD80" i="3"/>
  <c r="AH80" i="3" s="1"/>
  <c r="AD81" i="3"/>
  <c r="AH81" i="3" s="1"/>
  <c r="AD82" i="3"/>
  <c r="AH82" i="3" s="1"/>
  <c r="AD83" i="3"/>
  <c r="AH83" i="3" s="1"/>
  <c r="AD84" i="3"/>
  <c r="AH84" i="3" s="1"/>
  <c r="AD85" i="3"/>
  <c r="AH85" i="3" s="1"/>
  <c r="AD86" i="3"/>
  <c r="AH86" i="3" s="1"/>
  <c r="AD87" i="3"/>
  <c r="AH87" i="3" s="1"/>
  <c r="AD88" i="3"/>
  <c r="AH88" i="3" s="1"/>
  <c r="AD89" i="3"/>
  <c r="AH89" i="3" s="1"/>
  <c r="AD90" i="3"/>
  <c r="AH90" i="3" s="1"/>
  <c r="AD91" i="3"/>
  <c r="AH91" i="3" s="1"/>
  <c r="AD92" i="3"/>
  <c r="AH92" i="3" s="1"/>
  <c r="AD93" i="3"/>
  <c r="AH93" i="3" s="1"/>
  <c r="AD94" i="3"/>
  <c r="AH94" i="3" s="1"/>
  <c r="AD95" i="3"/>
  <c r="AH95" i="3" s="1"/>
  <c r="AD96" i="3"/>
  <c r="AH96" i="3" s="1"/>
  <c r="AD97" i="3"/>
  <c r="AH97" i="3" s="1"/>
  <c r="AD98" i="3"/>
  <c r="AH98" i="3" s="1"/>
  <c r="AD99" i="3"/>
  <c r="AH99" i="3" s="1"/>
  <c r="AD100" i="3"/>
  <c r="AH100" i="3" s="1"/>
  <c r="AD101" i="3"/>
  <c r="AH101" i="3" s="1"/>
  <c r="AD102" i="3"/>
  <c r="AH102" i="3" s="1"/>
  <c r="AD103" i="3"/>
  <c r="AH103" i="3" s="1"/>
  <c r="AD104" i="3"/>
  <c r="AH104" i="3" s="1"/>
  <c r="AD55" i="3"/>
  <c r="AH55" i="3" s="1"/>
  <c r="Z4" i="3"/>
  <c r="AG56" i="3" s="1"/>
  <c r="Z5" i="3"/>
  <c r="AG57" i="3" s="1"/>
  <c r="Z6" i="3"/>
  <c r="AG58" i="3" s="1"/>
  <c r="Z7" i="3"/>
  <c r="AG59" i="3" s="1"/>
  <c r="Z8" i="3"/>
  <c r="AG60" i="3" s="1"/>
  <c r="Z9" i="3"/>
  <c r="AG61" i="3" s="1"/>
  <c r="Z10" i="3"/>
  <c r="AG62" i="3" s="1"/>
  <c r="Z11" i="3"/>
  <c r="AG63" i="3" s="1"/>
  <c r="Z12" i="3"/>
  <c r="AG64" i="3" s="1"/>
  <c r="Z13" i="3"/>
  <c r="AG65" i="3" s="1"/>
  <c r="Z14" i="3"/>
  <c r="AG66" i="3" s="1"/>
  <c r="Z15" i="3"/>
  <c r="AG67" i="3" s="1"/>
  <c r="Z16" i="3"/>
  <c r="AG68" i="3" s="1"/>
  <c r="Z17" i="3"/>
  <c r="AG69" i="3" s="1"/>
  <c r="Z18" i="3"/>
  <c r="AG70" i="3" s="1"/>
  <c r="Z19" i="3"/>
  <c r="AG71" i="3" s="1"/>
  <c r="Z20" i="3"/>
  <c r="AG72" i="3" s="1"/>
  <c r="Z21" i="3"/>
  <c r="AG73" i="3" s="1"/>
  <c r="Z22" i="3"/>
  <c r="AG74" i="3" s="1"/>
  <c r="Z23" i="3"/>
  <c r="AG75" i="3" s="1"/>
  <c r="Z24" i="3"/>
  <c r="AG76" i="3" s="1"/>
  <c r="Z25" i="3"/>
  <c r="AG77" i="3" s="1"/>
  <c r="Z26" i="3"/>
  <c r="AG78" i="3" s="1"/>
  <c r="Z27" i="3"/>
  <c r="AG79" i="3" s="1"/>
  <c r="Z28" i="3"/>
  <c r="AG80" i="3" s="1"/>
  <c r="Z29" i="3"/>
  <c r="AG81" i="3" s="1"/>
  <c r="Z30" i="3"/>
  <c r="AG82" i="3" s="1"/>
  <c r="Z31" i="3"/>
  <c r="AG83" i="3" s="1"/>
  <c r="Z32" i="3"/>
  <c r="AG84" i="3" s="1"/>
  <c r="Z33" i="3"/>
  <c r="AG85" i="3" s="1"/>
  <c r="Z34" i="3"/>
  <c r="AG86" i="3" s="1"/>
  <c r="Z35" i="3"/>
  <c r="AG87" i="3" s="1"/>
  <c r="Z36" i="3"/>
  <c r="AG88" i="3" s="1"/>
  <c r="Z37" i="3"/>
  <c r="AG89" i="3" s="1"/>
  <c r="Z38" i="3"/>
  <c r="AG90" i="3" s="1"/>
  <c r="Z39" i="3"/>
  <c r="AG91" i="3" s="1"/>
  <c r="Z40" i="3"/>
  <c r="AG92" i="3" s="1"/>
  <c r="Z41" i="3"/>
  <c r="AG93" i="3" s="1"/>
  <c r="Z42" i="3"/>
  <c r="AG94" i="3" s="1"/>
  <c r="Z43" i="3"/>
  <c r="AG95" i="3" s="1"/>
  <c r="Z44" i="3"/>
  <c r="AG96" i="3" s="1"/>
  <c r="Z45" i="3"/>
  <c r="AG97" i="3" s="1"/>
  <c r="Z46" i="3"/>
  <c r="AG98" i="3" s="1"/>
  <c r="Z47" i="3"/>
  <c r="AG99" i="3" s="1"/>
  <c r="Z48" i="3"/>
  <c r="AG100" i="3" s="1"/>
  <c r="Z49" i="3"/>
  <c r="AG101" i="3" s="1"/>
  <c r="Z50" i="3"/>
  <c r="AG102" i="3" s="1"/>
  <c r="Z51" i="3"/>
  <c r="AG103" i="3" s="1"/>
  <c r="Z52" i="3"/>
  <c r="AG104" i="3" s="1"/>
  <c r="Z3" i="3"/>
  <c r="AG55" i="3" s="1"/>
  <c r="O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S56" i="1" l="1"/>
  <c r="R55" i="1"/>
  <c r="Y4" i="4" l="1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50" i="4"/>
  <c r="Y51" i="4"/>
  <c r="Y52" i="4"/>
  <c r="Y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3" i="4"/>
  <c r="R5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4" i="1"/>
  <c r="O5" i="1"/>
  <c r="S5" i="1" s="1"/>
  <c r="O6" i="1"/>
  <c r="S6" i="1" s="1"/>
  <c r="O7" i="1"/>
  <c r="S7" i="1" s="1"/>
  <c r="T7" i="1" s="1"/>
  <c r="O8" i="1"/>
  <c r="S8" i="1" s="1"/>
  <c r="O9" i="1"/>
  <c r="S9" i="1" s="1"/>
  <c r="O10" i="1"/>
  <c r="S10" i="1" s="1"/>
  <c r="O11" i="1"/>
  <c r="S11" i="1" s="1"/>
  <c r="T11" i="1" s="1"/>
  <c r="O12" i="1"/>
  <c r="S12" i="1" s="1"/>
  <c r="O13" i="1"/>
  <c r="S13" i="1" s="1"/>
  <c r="O14" i="1"/>
  <c r="S14" i="1" s="1"/>
  <c r="O15" i="1"/>
  <c r="S15" i="1" s="1"/>
  <c r="T15" i="1" s="1"/>
  <c r="O16" i="1"/>
  <c r="S16" i="1" s="1"/>
  <c r="O17" i="1"/>
  <c r="S17" i="1" s="1"/>
  <c r="O18" i="1"/>
  <c r="S18" i="1" s="1"/>
  <c r="O19" i="1"/>
  <c r="S19" i="1" s="1"/>
  <c r="T19" i="1" s="1"/>
  <c r="O20" i="1"/>
  <c r="S20" i="1" s="1"/>
  <c r="O21" i="1"/>
  <c r="S21" i="1" s="1"/>
  <c r="O22" i="1"/>
  <c r="S22" i="1" s="1"/>
  <c r="O23" i="1"/>
  <c r="S23" i="1" s="1"/>
  <c r="T23" i="1" s="1"/>
  <c r="O24" i="1"/>
  <c r="S24" i="1" s="1"/>
  <c r="O25" i="1"/>
  <c r="S25" i="1" s="1"/>
  <c r="O26" i="1"/>
  <c r="S26" i="1" s="1"/>
  <c r="O27" i="1"/>
  <c r="S27" i="1" s="1"/>
  <c r="T27" i="1" s="1"/>
  <c r="O28" i="1"/>
  <c r="S28" i="1" s="1"/>
  <c r="O29" i="1"/>
  <c r="S29" i="1" s="1"/>
  <c r="O30" i="1"/>
  <c r="S30" i="1" s="1"/>
  <c r="O31" i="1"/>
  <c r="S31" i="1" s="1"/>
  <c r="V31" i="1" s="1"/>
  <c r="O32" i="1"/>
  <c r="S32" i="1" s="1"/>
  <c r="O33" i="1"/>
  <c r="S33" i="1" s="1"/>
  <c r="O34" i="1"/>
  <c r="S34" i="1" s="1"/>
  <c r="O35" i="1"/>
  <c r="S35" i="1" s="1"/>
  <c r="T35" i="1" s="1"/>
  <c r="O36" i="1"/>
  <c r="S36" i="1" s="1"/>
  <c r="O37" i="1"/>
  <c r="S37" i="1" s="1"/>
  <c r="O38" i="1"/>
  <c r="S38" i="1" s="1"/>
  <c r="O39" i="1"/>
  <c r="S39" i="1" s="1"/>
  <c r="T39" i="1" s="1"/>
  <c r="O40" i="1"/>
  <c r="S40" i="1" s="1"/>
  <c r="O41" i="1"/>
  <c r="S41" i="1" s="1"/>
  <c r="O42" i="1"/>
  <c r="S42" i="1" s="1"/>
  <c r="O43" i="1"/>
  <c r="S43" i="1" s="1"/>
  <c r="T43" i="1" s="1"/>
  <c r="O44" i="1"/>
  <c r="O45" i="1"/>
  <c r="S45" i="1" s="1"/>
  <c r="O46" i="1"/>
  <c r="S46" i="1" s="1"/>
  <c r="O47" i="1"/>
  <c r="S47" i="1" s="1"/>
  <c r="T47" i="1" s="1"/>
  <c r="O48" i="1"/>
  <c r="S48" i="1" s="1"/>
  <c r="O49" i="1"/>
  <c r="S49" i="1" s="1"/>
  <c r="O50" i="1"/>
  <c r="S50" i="1" s="1"/>
  <c r="O51" i="1"/>
  <c r="S51" i="1" s="1"/>
  <c r="T51" i="1" s="1"/>
  <c r="O52" i="1"/>
  <c r="S52" i="1" s="1"/>
  <c r="O53" i="1"/>
  <c r="S53" i="1" s="1"/>
  <c r="O4" i="1"/>
  <c r="S4" i="1" s="1"/>
  <c r="S44" i="1" l="1"/>
  <c r="D54" i="1"/>
  <c r="D56" i="1" s="1"/>
  <c r="F54" i="1"/>
  <c r="F56" i="1" s="1"/>
  <c r="H54" i="1"/>
  <c r="H56" i="1" s="1"/>
  <c r="J54" i="1"/>
  <c r="J56" i="1" s="1"/>
  <c r="L54" i="1"/>
  <c r="L56" i="1" s="1"/>
  <c r="N54" i="1"/>
  <c r="N56" i="1" s="1"/>
  <c r="C54" i="1"/>
  <c r="C56" i="1" s="1"/>
  <c r="E54" i="1"/>
  <c r="E56" i="1" s="1"/>
  <c r="G54" i="1"/>
  <c r="G56" i="1" s="1"/>
  <c r="I54" i="1"/>
  <c r="I56" i="1" s="1"/>
  <c r="K54" i="1"/>
  <c r="K56" i="1" s="1"/>
  <c r="M54" i="1"/>
  <c r="M56" i="1" s="1"/>
  <c r="B54" i="1"/>
  <c r="B56" i="1" s="1"/>
  <c r="V53" i="1"/>
  <c r="T53" i="1"/>
  <c r="V49" i="1"/>
  <c r="T49" i="1"/>
  <c r="T45" i="1"/>
  <c r="V45" i="1"/>
  <c r="V41" i="1"/>
  <c r="T41" i="1"/>
  <c r="V37" i="1"/>
  <c r="T37" i="1"/>
  <c r="V33" i="1"/>
  <c r="T33" i="1"/>
  <c r="V29" i="1"/>
  <c r="T29" i="1"/>
  <c r="V25" i="1"/>
  <c r="T25" i="1"/>
  <c r="V21" i="1"/>
  <c r="T21" i="1"/>
  <c r="V17" i="1"/>
  <c r="T17" i="1"/>
  <c r="V13" i="1"/>
  <c r="T13" i="1"/>
  <c r="V9" i="1"/>
  <c r="T9" i="1"/>
  <c r="V5" i="1"/>
  <c r="T5" i="1"/>
  <c r="V52" i="1"/>
  <c r="T52" i="1"/>
  <c r="V46" i="1"/>
  <c r="T46" i="1"/>
  <c r="V42" i="1"/>
  <c r="T42" i="1"/>
  <c r="V38" i="1"/>
  <c r="T38" i="1"/>
  <c r="V34" i="1"/>
  <c r="T34" i="1"/>
  <c r="V32" i="1"/>
  <c r="T32" i="1"/>
  <c r="V28" i="1"/>
  <c r="T28" i="1"/>
  <c r="V24" i="1"/>
  <c r="T24" i="1"/>
  <c r="V20" i="1"/>
  <c r="T20" i="1"/>
  <c r="V16" i="1"/>
  <c r="T16" i="1"/>
  <c r="V10" i="1"/>
  <c r="T10" i="1"/>
  <c r="V8" i="1"/>
  <c r="T8" i="1"/>
  <c r="V51" i="1"/>
  <c r="V47" i="1"/>
  <c r="V43" i="1"/>
  <c r="V39" i="1"/>
  <c r="V35" i="1"/>
  <c r="V27" i="1"/>
  <c r="V23" i="1"/>
  <c r="V19" i="1"/>
  <c r="V15" i="1"/>
  <c r="V11" i="1"/>
  <c r="V7" i="1"/>
  <c r="T31" i="1"/>
  <c r="U54" i="1"/>
  <c r="S54" i="1"/>
  <c r="V4" i="1"/>
  <c r="T4" i="1"/>
  <c r="V50" i="1"/>
  <c r="T50" i="1"/>
  <c r="V48" i="1"/>
  <c r="T48" i="1"/>
  <c r="V44" i="1"/>
  <c r="T44" i="1"/>
  <c r="V40" i="1"/>
  <c r="T40" i="1"/>
  <c r="V36" i="1"/>
  <c r="T36" i="1"/>
  <c r="V30" i="1"/>
  <c r="T30" i="1"/>
  <c r="V26" i="1"/>
  <c r="T26" i="1"/>
  <c r="V22" i="1"/>
  <c r="T22" i="1"/>
  <c r="V18" i="1"/>
  <c r="T18" i="1"/>
  <c r="V14" i="1"/>
  <c r="T14" i="1"/>
  <c r="V12" i="1"/>
  <c r="T12" i="1"/>
  <c r="V6" i="1"/>
  <c r="T6" i="1"/>
  <c r="V54" i="1" l="1"/>
  <c r="T54" i="1"/>
  <c r="J5" i="7"/>
  <c r="J9" i="7"/>
  <c r="J6" i="7"/>
  <c r="J16" i="7"/>
  <c r="J7" i="7"/>
  <c r="J14" i="7"/>
  <c r="J12" i="7"/>
  <c r="J19" i="7"/>
  <c r="J8" i="7"/>
  <c r="J17" i="7"/>
  <c r="L16" i="7"/>
  <c r="J18" i="7"/>
  <c r="J10" i="7"/>
  <c r="L12" i="7"/>
  <c r="J13" i="7"/>
  <c r="L13" i="7"/>
  <c r="J20" i="7"/>
  <c r="L20" i="7"/>
  <c r="L4" i="7"/>
  <c r="J4" i="7"/>
  <c r="L14" i="7"/>
  <c r="J11" i="7"/>
  <c r="L11" i="7"/>
  <c r="L6" i="7"/>
  <c r="L5" i="7"/>
  <c r="L19" i="7"/>
  <c r="J3" i="7"/>
  <c r="L8" i="7"/>
  <c r="L17" i="7"/>
  <c r="J15" i="7"/>
  <c r="L15" i="7"/>
  <c r="L9" i="7"/>
  <c r="L7" i="7"/>
  <c r="L18" i="7"/>
  <c r="L10" i="7"/>
  <c r="G61" i="7" l="1"/>
  <c r="I61" i="7"/>
  <c r="G71" i="7"/>
  <c r="I71" i="7"/>
  <c r="G57" i="7"/>
  <c r="I57" i="7"/>
  <c r="G73" i="7"/>
  <c r="I73" i="7"/>
  <c r="G60" i="7"/>
  <c r="I60" i="7"/>
  <c r="G74" i="7"/>
  <c r="I74" i="7"/>
  <c r="G67" i="7"/>
  <c r="I67" i="7"/>
  <c r="G66" i="7"/>
  <c r="I66" i="7"/>
  <c r="G64" i="7"/>
  <c r="I64" i="7"/>
  <c r="G69" i="7"/>
  <c r="I69" i="7"/>
  <c r="G72" i="7"/>
  <c r="I72" i="7"/>
  <c r="G63" i="7"/>
  <c r="I63" i="7"/>
  <c r="G62" i="7"/>
  <c r="I62" i="7"/>
  <c r="G59" i="7"/>
  <c r="I59" i="7"/>
  <c r="G65" i="7"/>
  <c r="I65" i="7"/>
  <c r="G68" i="7"/>
  <c r="I68" i="7"/>
  <c r="G58" i="7"/>
  <c r="I58" i="7"/>
  <c r="G70" i="7"/>
  <c r="I70" i="7"/>
  <c r="C72" i="7"/>
  <c r="E72" i="7"/>
  <c r="C63" i="7"/>
  <c r="E63" i="7"/>
  <c r="C62" i="7"/>
  <c r="E62" i="7"/>
  <c r="C59" i="7"/>
  <c r="E59" i="7"/>
  <c r="C65" i="7"/>
  <c r="E65" i="7"/>
  <c r="C68" i="7"/>
  <c r="E68" i="7"/>
  <c r="C58" i="7"/>
  <c r="E58" i="7"/>
  <c r="C70" i="7"/>
  <c r="E70" i="7"/>
  <c r="C64" i="7"/>
  <c r="E64" i="7"/>
  <c r="C61" i="7"/>
  <c r="E61" i="7"/>
  <c r="C69" i="7"/>
  <c r="E69" i="7"/>
  <c r="C71" i="7"/>
  <c r="E71" i="7"/>
  <c r="C57" i="7"/>
  <c r="E57" i="7"/>
  <c r="C73" i="7"/>
  <c r="E73" i="7"/>
  <c r="E60" i="7"/>
  <c r="C60" i="7"/>
  <c r="C74" i="7"/>
  <c r="E74" i="7"/>
  <c r="C67" i="7"/>
  <c r="E67" i="7"/>
  <c r="C66" i="7"/>
  <c r="E66" i="7"/>
  <c r="E107" i="7" l="1"/>
</calcChain>
</file>

<file path=xl/sharedStrings.xml><?xml version="1.0" encoding="utf-8"?>
<sst xmlns="http://schemas.openxmlformats.org/spreadsheetml/2006/main" count="493" uniqueCount="109">
  <si>
    <t>responden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</si>
  <si>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</si>
  <si>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</si>
  <si>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</si>
  <si>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</si>
  <si>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</si>
  <si>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</si>
  <si>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</si>
  <si>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</si>
  <si>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</si>
  <si>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</si>
  <si>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</si>
  <si>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</si>
  <si>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</si>
  <si>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p15</t>
  </si>
  <si>
    <t>Total</t>
  </si>
  <si>
    <t>r hitung</t>
  </si>
  <si>
    <t>r tabel</t>
  </si>
  <si>
    <t>hasil</t>
  </si>
  <si>
    <t>x</t>
  </si>
  <si>
    <t>y</t>
  </si>
  <si>
    <t>xy</t>
  </si>
  <si>
    <t>x2</t>
  </si>
  <si>
    <t>y2</t>
  </si>
  <si>
    <t>∑</t>
  </si>
  <si>
    <t>∑X^2</t>
  </si>
  <si>
    <t>p14</t>
  </si>
  <si>
    <t xml:space="preserve"> </t>
  </si>
  <si>
    <t>Skor Ganjil (i)</t>
  </si>
  <si>
    <t>Skor Genap (j)</t>
  </si>
  <si>
    <t>∑Y^2</t>
  </si>
  <si>
    <t xml:space="preserve">  </t>
  </si>
  <si>
    <t>X</t>
  </si>
  <si>
    <t>Y</t>
  </si>
  <si>
    <t>XY</t>
  </si>
  <si>
    <t>X^2</t>
  </si>
  <si>
    <t>Y^2</t>
  </si>
  <si>
    <t>valid</t>
  </si>
  <si>
    <t xml:space="preserve">Kualitas Layanan </t>
  </si>
  <si>
    <t xml:space="preserve">Kepuasan pelanggan </t>
  </si>
  <si>
    <t>total</t>
  </si>
  <si>
    <t>H</t>
  </si>
  <si>
    <t>P</t>
  </si>
  <si>
    <t>p</t>
  </si>
  <si>
    <t>Gap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</si>
  <si>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</si>
  <si>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</si>
  <si>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</si>
  <si>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</si>
  <si>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</si>
  <si>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</si>
  <si>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</si>
  <si>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</si>
  <si>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</si>
  <si>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</si>
  <si>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</si>
  <si>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</si>
  <si>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</si>
  <si>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GAP</t>
  </si>
  <si>
    <t>Variabel X1</t>
  </si>
  <si>
    <t>Variabel X2</t>
  </si>
  <si>
    <t>Variabel X3</t>
  </si>
  <si>
    <t>Variabel X4</t>
  </si>
  <si>
    <t>Variabel X5</t>
  </si>
  <si>
    <t>variabel Y</t>
  </si>
  <si>
    <t>Total Gap X1</t>
  </si>
  <si>
    <t>Total H X1</t>
  </si>
  <si>
    <t>Total P H1</t>
  </si>
  <si>
    <t>Total H X2</t>
  </si>
  <si>
    <t>Total Gap XH2</t>
  </si>
  <si>
    <t>Total P H2</t>
  </si>
  <si>
    <t>Total H X3</t>
  </si>
  <si>
    <t>Total Gap XH3</t>
  </si>
  <si>
    <t>Total P H3</t>
  </si>
  <si>
    <t>Total H X4</t>
  </si>
  <si>
    <t>Total Gap XH4</t>
  </si>
  <si>
    <t>Total P H5</t>
  </si>
  <si>
    <t>Total H X5</t>
  </si>
  <si>
    <t>Total Gap XH5</t>
  </si>
  <si>
    <t>Total P H4</t>
  </si>
  <si>
    <t>Total H Y</t>
  </si>
  <si>
    <t>Total Gap Y</t>
  </si>
  <si>
    <t xml:space="preserve">Total P </t>
  </si>
  <si>
    <t>x1</t>
  </si>
  <si>
    <t>x3</t>
  </si>
  <si>
    <t>x4</t>
  </si>
  <si>
    <t>x5</t>
  </si>
  <si>
    <t>rata-rata</t>
  </si>
  <si>
    <t>h1</t>
  </si>
  <si>
    <t>h2</t>
  </si>
  <si>
    <t>h3</t>
  </si>
  <si>
    <t>h4</t>
  </si>
  <si>
    <t>gap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</si>
  <si>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</si>
  <si>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</si>
  <si>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</si>
  <si>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</si>
  <si>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</si>
  <si>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</si>
  <si>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</si>
  <si>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</si>
  <si>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</si>
  <si>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total p</t>
  </si>
  <si>
    <t>total h</t>
  </si>
  <si>
    <t>total gap</t>
  </si>
  <si>
    <t>skor_total</t>
  </si>
  <si>
    <t>stdev</t>
  </si>
  <si>
    <t>varians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</si>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</sst>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0" applyFont="1" applyFill="1" applyBorder="1"/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0" xfId="1" applyFont="1" applyFill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6" fillId="0" borderId="1" xfId="0" applyFont="1" applyBorder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0" fillId="4" borderId="0" xfId="0" applyFill="1"/>
    <xf numFmtId="0" fontId="4" fillId="4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0" fillId="5" borderId="0" xfId="0" applyFill="1"/>
    <xf numFmtId="0" fontId="1" fillId="5" borderId="1" xfId="0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0" fillId="6" borderId="0" xfId="0" applyFill="1"/>
    <xf numFmtId="0" fontId="1" fillId="6" borderId="1" xfId="0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0" fillId="2" borderId="1" xfId="0" applyFill="1" applyBorder="1"/>
    <xf numFmtId="0" fontId="0" fillId="7" borderId="0" xfId="0" applyFill="1"/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1" fillId="7" borderId="3" xfId="0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5" fillId="4" borderId="4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8" borderId="1" xfId="1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0" xfId="0" applyFill="1"/>
    <xf numFmtId="0" fontId="0" fillId="9" borderId="1" xfId="0" applyFill="1" applyBorder="1" applyAlignment="1">
      <alignment horizontal="center"/>
    </xf>
    <xf numFmtId="0" fontId="5" fillId="9" borderId="1" xfId="1" applyFont="1" applyFill="1" applyBorder="1" applyAlignment="1">
      <alignment horizontal="center" vertical="center"/>
    </xf>
    <xf numFmtId="0" fontId="0" fillId="9" borderId="0" xfId="0" applyFill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5" fillId="10" borderId="1" xfId="1" applyFont="1" applyFill="1" applyBorder="1" applyAlignment="1">
      <alignment horizontal="center" vertical="center"/>
    </xf>
    <xf numFmtId="0" fontId="0" fillId="10" borderId="0" xfId="0" applyFill="1"/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4" fillId="0" borderId="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0" fillId="4" borderId="0" xfId="0" applyFill="1" applyAlignment="1">
      <alignment horizontal="center"/>
    </xf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9"/>
  <sheetViews>
    <sheetView zoomScaleNormal="100" workbookViewId="0">
      <selection activeCell="A3" sqref="A3:O16"/>
    </sheetView>
  </sheetViews>
  <sheetFormatPr defaultRowHeight="15" x14ac:dyDescent="0.25"/>
  <cols>
    <col min="1" max="2" width="4.140625" customWidth="1"/>
    <col min="3" max="3" width="4" customWidth="1"/>
    <col min="4" max="4" width="4.42578125" customWidth="1"/>
    <col min="5" max="5" width="4.5703125" customWidth="1"/>
    <col min="6" max="6" width="3.85546875" customWidth="1"/>
    <col min="7" max="7" width="4" customWidth="1"/>
    <col min="8" max="8" width="4.28515625" customWidth="1"/>
    <col min="9" max="10" width="5" customWidth="1"/>
    <col min="11" max="11" width="4.85546875" customWidth="1"/>
    <col min="12" max="12" width="4.5703125" customWidth="1"/>
    <col min="13" max="13" width="5" customWidth="1"/>
    <col min="14" max="14" width="5.140625" customWidth="1"/>
    <col min="15" max="15" width="4.5703125" customWidth="1"/>
    <col min="19" max="19" width="10.5703125" customWidth="1"/>
  </cols>
  <sheetData>
    <row r="3" spans="1:22" x14ac:dyDescent="0.25">
      <c r="A3" s="1" t="s">
        <v>0</v>
      </c>
      <c r="B3" s="1" t="s">
        <v>1</v>
      </c>
      <c r="C3" s="1" t="s">
        <v>3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26</v>
      </c>
      <c r="N3" s="1" t="s">
        <v>14</v>
      </c>
      <c r="O3" s="4" t="s">
        <v>15</v>
      </c>
      <c r="Q3" s="10" t="s">
        <v>0</v>
      </c>
      <c r="R3" s="10" t="s">
        <v>19</v>
      </c>
      <c r="S3" s="10" t="s">
        <v>20</v>
      </c>
      <c r="T3" s="6" t="s">
        <v>21</v>
      </c>
      <c r="U3" s="7" t="s">
        <v>22</v>
      </c>
      <c r="V3" s="7" t="s">
        <v>23</v>
      </c>
    </row>
    <row r="4" spans="1:22" x14ac:dyDescent="0.25">
      <c r="A4" s="1">
        <v>1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4</v>
      </c>
      <c r="K4" s="2">
        <v>4</v>
      </c>
      <c r="L4" s="2">
        <v>5</v>
      </c>
      <c r="M4" s="2">
        <v>4</v>
      </c>
      <c r="N4" s="2">
        <v>4</v>
      </c>
      <c r="O4" s="3">
        <f t="shared" ref="O4:O35" si="0">SUM(B4:N4)</f>
        <v>53</v>
      </c>
      <c r="Q4" s="8">
        <v>1</v>
      </c>
      <c r="R4" s="9">
        <v>4</v>
      </c>
      <c r="S4" s="3">
        <f t="shared" ref="S4:S35" si="1">O4</f>
        <v>53</v>
      </c>
      <c r="T4" s="3">
        <f>R4*S4</f>
        <v>212</v>
      </c>
      <c r="U4" s="3">
        <f>R4^2</f>
        <v>16</v>
      </c>
      <c r="V4" s="3">
        <f>S4^2</f>
        <v>2809</v>
      </c>
    </row>
    <row r="5" spans="1:22" x14ac:dyDescent="0.25">
      <c r="A5" s="1">
        <v>2</v>
      </c>
      <c r="B5" s="2">
        <v>5</v>
      </c>
      <c r="C5" s="2">
        <v>4</v>
      </c>
      <c r="D5" s="2">
        <v>4</v>
      </c>
      <c r="E5" s="2">
        <v>4</v>
      </c>
      <c r="F5" s="2">
        <v>4</v>
      </c>
      <c r="G5" s="2">
        <v>4</v>
      </c>
      <c r="H5" s="2">
        <v>5</v>
      </c>
      <c r="I5" s="2">
        <v>4</v>
      </c>
      <c r="J5" s="2">
        <v>4</v>
      </c>
      <c r="K5" s="2">
        <v>4</v>
      </c>
      <c r="L5" s="2">
        <v>4</v>
      </c>
      <c r="M5" s="2">
        <v>5</v>
      </c>
      <c r="N5" s="2">
        <v>4</v>
      </c>
      <c r="O5" s="3">
        <f t="shared" si="0"/>
        <v>55</v>
      </c>
      <c r="Q5" s="8">
        <v>2</v>
      </c>
      <c r="R5" s="9">
        <v>5</v>
      </c>
      <c r="S5" s="3">
        <f t="shared" si="1"/>
        <v>55</v>
      </c>
      <c r="T5" s="3">
        <f t="shared" ref="T5:T53" si="2">R5*S5</f>
        <v>275</v>
      </c>
      <c r="U5" s="3">
        <f t="shared" ref="U5:U53" si="3">R5^2</f>
        <v>25</v>
      </c>
      <c r="V5" s="3">
        <f t="shared" ref="V5:V53" si="4">S5^2</f>
        <v>3025</v>
      </c>
    </row>
    <row r="6" spans="1:22" x14ac:dyDescent="0.25">
      <c r="A6" s="1">
        <v>3</v>
      </c>
      <c r="B6" s="2">
        <v>4</v>
      </c>
      <c r="C6" s="2">
        <v>5</v>
      </c>
      <c r="D6" s="2">
        <v>4</v>
      </c>
      <c r="E6" s="2">
        <v>5</v>
      </c>
      <c r="F6" s="2">
        <v>5</v>
      </c>
      <c r="G6" s="2">
        <v>5</v>
      </c>
      <c r="H6" s="2">
        <v>4</v>
      </c>
      <c r="I6" s="2">
        <v>5</v>
      </c>
      <c r="J6" s="2">
        <v>5</v>
      </c>
      <c r="K6" s="2">
        <v>4</v>
      </c>
      <c r="L6" s="2">
        <v>5</v>
      </c>
      <c r="M6" s="2">
        <v>5</v>
      </c>
      <c r="N6" s="2">
        <v>5</v>
      </c>
      <c r="O6" s="3">
        <f t="shared" si="0"/>
        <v>61</v>
      </c>
      <c r="Q6" s="8">
        <v>3</v>
      </c>
      <c r="R6" s="9">
        <v>4</v>
      </c>
      <c r="S6" s="3">
        <f t="shared" si="1"/>
        <v>61</v>
      </c>
      <c r="T6" s="3">
        <f t="shared" si="2"/>
        <v>244</v>
      </c>
      <c r="U6" s="3">
        <f t="shared" si="3"/>
        <v>16</v>
      </c>
      <c r="V6" s="3">
        <f t="shared" si="4"/>
        <v>3721</v>
      </c>
    </row>
    <row r="7" spans="1:22" x14ac:dyDescent="0.25">
      <c r="A7" s="1">
        <v>4</v>
      </c>
      <c r="B7" s="2">
        <v>4</v>
      </c>
      <c r="C7" s="2">
        <v>4</v>
      </c>
      <c r="D7" s="2">
        <v>5</v>
      </c>
      <c r="E7" s="2">
        <v>4</v>
      </c>
      <c r="F7" s="2">
        <v>4</v>
      </c>
      <c r="G7" s="2">
        <v>4</v>
      </c>
      <c r="H7" s="2">
        <v>5</v>
      </c>
      <c r="I7" s="2">
        <v>4</v>
      </c>
      <c r="J7" s="2">
        <v>4</v>
      </c>
      <c r="K7" s="2">
        <v>4</v>
      </c>
      <c r="L7" s="2">
        <v>4</v>
      </c>
      <c r="M7" s="2">
        <v>4</v>
      </c>
      <c r="N7" s="2">
        <v>5</v>
      </c>
      <c r="O7" s="3">
        <f t="shared" si="0"/>
        <v>55</v>
      </c>
      <c r="Q7" s="8">
        <v>4</v>
      </c>
      <c r="R7" s="9">
        <v>4</v>
      </c>
      <c r="S7" s="3">
        <f t="shared" si="1"/>
        <v>55</v>
      </c>
      <c r="T7" s="3">
        <f t="shared" si="2"/>
        <v>220</v>
      </c>
      <c r="U7" s="3">
        <f t="shared" si="3"/>
        <v>16</v>
      </c>
      <c r="V7" s="3">
        <f t="shared" si="4"/>
        <v>3025</v>
      </c>
    </row>
    <row r="8" spans="1:22" x14ac:dyDescent="0.25">
      <c r="A8" s="1">
        <v>5</v>
      </c>
      <c r="B8" s="2">
        <v>4</v>
      </c>
      <c r="C8" s="2">
        <v>5</v>
      </c>
      <c r="D8" s="2">
        <v>4</v>
      </c>
      <c r="E8" s="2">
        <v>4</v>
      </c>
      <c r="F8" s="2">
        <v>4</v>
      </c>
      <c r="G8" s="2">
        <v>4</v>
      </c>
      <c r="H8" s="2">
        <v>5</v>
      </c>
      <c r="I8" s="2">
        <v>5</v>
      </c>
      <c r="J8" s="2">
        <v>4</v>
      </c>
      <c r="K8" s="2">
        <v>4</v>
      </c>
      <c r="L8" s="2">
        <v>5</v>
      </c>
      <c r="M8" s="2">
        <v>4</v>
      </c>
      <c r="N8" s="2">
        <v>4</v>
      </c>
      <c r="O8" s="3">
        <f t="shared" si="0"/>
        <v>56</v>
      </c>
      <c r="Q8" s="8">
        <v>5</v>
      </c>
      <c r="R8" s="9">
        <v>4</v>
      </c>
      <c r="S8" s="3">
        <f t="shared" si="1"/>
        <v>56</v>
      </c>
      <c r="T8" s="3">
        <f t="shared" si="2"/>
        <v>224</v>
      </c>
      <c r="U8" s="3">
        <f t="shared" si="3"/>
        <v>16</v>
      </c>
      <c r="V8" s="3">
        <f t="shared" si="4"/>
        <v>3136</v>
      </c>
    </row>
    <row r="9" spans="1:22" x14ac:dyDescent="0.25">
      <c r="A9" s="1">
        <v>6</v>
      </c>
      <c r="B9" s="2">
        <v>5</v>
      </c>
      <c r="C9" s="2">
        <v>4</v>
      </c>
      <c r="D9" s="2">
        <v>4</v>
      </c>
      <c r="E9" s="2">
        <v>5</v>
      </c>
      <c r="F9" s="2">
        <v>5</v>
      </c>
      <c r="G9" s="2">
        <v>5</v>
      </c>
      <c r="H9" s="2">
        <v>5</v>
      </c>
      <c r="I9" s="2">
        <v>5</v>
      </c>
      <c r="J9" s="2">
        <v>5</v>
      </c>
      <c r="K9" s="2">
        <v>4</v>
      </c>
      <c r="L9" s="2">
        <v>4</v>
      </c>
      <c r="M9" s="2">
        <v>5</v>
      </c>
      <c r="N9" s="2">
        <v>4</v>
      </c>
      <c r="O9" s="3">
        <f t="shared" si="0"/>
        <v>60</v>
      </c>
      <c r="Q9" s="8">
        <v>6</v>
      </c>
      <c r="R9" s="9">
        <v>5</v>
      </c>
      <c r="S9" s="3">
        <f t="shared" si="1"/>
        <v>60</v>
      </c>
      <c r="T9" s="3">
        <f t="shared" si="2"/>
        <v>300</v>
      </c>
      <c r="U9" s="3">
        <f t="shared" si="3"/>
        <v>25</v>
      </c>
      <c r="V9" s="3">
        <f t="shared" si="4"/>
        <v>3600</v>
      </c>
    </row>
    <row r="10" spans="1:22" x14ac:dyDescent="0.25">
      <c r="A10" s="1">
        <v>7</v>
      </c>
      <c r="B10" s="2">
        <v>4</v>
      </c>
      <c r="C10" s="2">
        <v>4</v>
      </c>
      <c r="D10" s="2">
        <v>5</v>
      </c>
      <c r="E10" s="2">
        <v>4</v>
      </c>
      <c r="F10" s="2">
        <v>4</v>
      </c>
      <c r="G10" s="2">
        <v>4</v>
      </c>
      <c r="H10" s="2">
        <v>4</v>
      </c>
      <c r="I10" s="2">
        <v>4</v>
      </c>
      <c r="J10" s="2">
        <v>4</v>
      </c>
      <c r="K10" s="2">
        <v>4</v>
      </c>
      <c r="L10" s="2">
        <v>5</v>
      </c>
      <c r="M10" s="2">
        <v>4</v>
      </c>
      <c r="N10" s="2">
        <v>4</v>
      </c>
      <c r="O10" s="3">
        <f t="shared" si="0"/>
        <v>54</v>
      </c>
      <c r="Q10" s="8">
        <v>7</v>
      </c>
      <c r="R10" s="9">
        <v>4</v>
      </c>
      <c r="S10" s="3">
        <f t="shared" si="1"/>
        <v>54</v>
      </c>
      <c r="T10" s="3">
        <f t="shared" si="2"/>
        <v>216</v>
      </c>
      <c r="U10" s="3">
        <f t="shared" si="3"/>
        <v>16</v>
      </c>
      <c r="V10" s="3">
        <f t="shared" si="4"/>
        <v>2916</v>
      </c>
    </row>
    <row r="11" spans="1:22" x14ac:dyDescent="0.25">
      <c r="A11" s="1">
        <v>8</v>
      </c>
      <c r="B11" s="2">
        <v>4</v>
      </c>
      <c r="C11" s="2">
        <v>4</v>
      </c>
      <c r="D11" s="2">
        <v>4</v>
      </c>
      <c r="E11" s="2">
        <v>4</v>
      </c>
      <c r="F11" s="2">
        <v>4</v>
      </c>
      <c r="G11" s="2">
        <v>4</v>
      </c>
      <c r="H11" s="2">
        <v>3</v>
      </c>
      <c r="I11" s="2">
        <v>4</v>
      </c>
      <c r="J11" s="2">
        <v>4</v>
      </c>
      <c r="K11" s="2">
        <v>4</v>
      </c>
      <c r="L11" s="2">
        <v>4</v>
      </c>
      <c r="M11" s="2">
        <v>4</v>
      </c>
      <c r="N11" s="2">
        <v>5</v>
      </c>
      <c r="O11" s="3">
        <f t="shared" si="0"/>
        <v>52</v>
      </c>
      <c r="Q11" s="8">
        <v>8</v>
      </c>
      <c r="R11" s="9">
        <v>4</v>
      </c>
      <c r="S11" s="3">
        <f t="shared" si="1"/>
        <v>52</v>
      </c>
      <c r="T11" s="3">
        <f t="shared" si="2"/>
        <v>208</v>
      </c>
      <c r="U11" s="3">
        <f t="shared" si="3"/>
        <v>16</v>
      </c>
      <c r="V11" s="3">
        <f t="shared" si="4"/>
        <v>2704</v>
      </c>
    </row>
    <row r="12" spans="1:22" x14ac:dyDescent="0.25">
      <c r="A12" s="1">
        <v>9</v>
      </c>
      <c r="B12" s="2">
        <v>4</v>
      </c>
      <c r="C12" s="2">
        <v>5</v>
      </c>
      <c r="D12" s="2">
        <v>4</v>
      </c>
      <c r="E12" s="2">
        <v>4</v>
      </c>
      <c r="F12" s="2">
        <v>5</v>
      </c>
      <c r="G12" s="2">
        <v>5</v>
      </c>
      <c r="H12" s="2">
        <v>4</v>
      </c>
      <c r="I12" s="2">
        <v>4</v>
      </c>
      <c r="J12" s="2">
        <v>5</v>
      </c>
      <c r="K12" s="2">
        <v>4</v>
      </c>
      <c r="L12" s="2">
        <v>5</v>
      </c>
      <c r="M12" s="2">
        <v>5</v>
      </c>
      <c r="N12" s="2">
        <v>5</v>
      </c>
      <c r="O12" s="3">
        <f t="shared" si="0"/>
        <v>59</v>
      </c>
      <c r="Q12" s="8">
        <v>9</v>
      </c>
      <c r="R12" s="9">
        <v>4</v>
      </c>
      <c r="S12" s="3">
        <f t="shared" si="1"/>
        <v>59</v>
      </c>
      <c r="T12" s="3">
        <f t="shared" si="2"/>
        <v>236</v>
      </c>
      <c r="U12" s="3">
        <f t="shared" si="3"/>
        <v>16</v>
      </c>
      <c r="V12" s="3">
        <f t="shared" si="4"/>
        <v>3481</v>
      </c>
    </row>
    <row r="13" spans="1:22" x14ac:dyDescent="0.25">
      <c r="A13" s="1">
        <v>10</v>
      </c>
      <c r="B13" s="2">
        <v>4</v>
      </c>
      <c r="C13" s="2">
        <v>4</v>
      </c>
      <c r="D13" s="2">
        <v>4</v>
      </c>
      <c r="E13" s="2">
        <v>4</v>
      </c>
      <c r="F13" s="2">
        <v>4</v>
      </c>
      <c r="G13" s="2">
        <v>4</v>
      </c>
      <c r="H13" s="2">
        <v>4</v>
      </c>
      <c r="I13" s="2">
        <v>4</v>
      </c>
      <c r="J13" s="2">
        <v>4</v>
      </c>
      <c r="K13" s="2">
        <v>4</v>
      </c>
      <c r="L13" s="2">
        <v>4</v>
      </c>
      <c r="M13" s="2">
        <v>4</v>
      </c>
      <c r="N13" s="2">
        <v>4</v>
      </c>
      <c r="O13" s="3">
        <f t="shared" si="0"/>
        <v>52</v>
      </c>
      <c r="Q13" s="8">
        <v>10</v>
      </c>
      <c r="R13" s="9">
        <v>4</v>
      </c>
      <c r="S13" s="3">
        <f t="shared" si="1"/>
        <v>52</v>
      </c>
      <c r="T13" s="3">
        <f t="shared" si="2"/>
        <v>208</v>
      </c>
      <c r="U13" s="3">
        <f t="shared" si="3"/>
        <v>16</v>
      </c>
      <c r="V13" s="3">
        <f t="shared" si="4"/>
        <v>2704</v>
      </c>
    </row>
    <row r="14" spans="1:22" x14ac:dyDescent="0.25">
      <c r="A14" s="1">
        <v>11</v>
      </c>
      <c r="B14" s="2">
        <v>4</v>
      </c>
      <c r="C14" s="2">
        <v>4</v>
      </c>
      <c r="D14" s="2">
        <v>4</v>
      </c>
      <c r="E14" s="2">
        <v>4</v>
      </c>
      <c r="F14" s="2">
        <v>5</v>
      </c>
      <c r="G14" s="2">
        <v>5</v>
      </c>
      <c r="H14" s="2">
        <v>4</v>
      </c>
      <c r="I14" s="2">
        <v>4</v>
      </c>
      <c r="J14" s="2">
        <v>5</v>
      </c>
      <c r="K14" s="2">
        <v>4</v>
      </c>
      <c r="L14" s="2">
        <v>4</v>
      </c>
      <c r="M14" s="2">
        <v>4</v>
      </c>
      <c r="N14" s="2">
        <v>4</v>
      </c>
      <c r="O14" s="3">
        <f t="shared" si="0"/>
        <v>55</v>
      </c>
      <c r="Q14" s="8">
        <v>11</v>
      </c>
      <c r="R14" s="9">
        <v>4</v>
      </c>
      <c r="S14" s="3">
        <f t="shared" si="1"/>
        <v>55</v>
      </c>
      <c r="T14" s="3">
        <f t="shared" si="2"/>
        <v>220</v>
      </c>
      <c r="U14" s="3">
        <f t="shared" si="3"/>
        <v>16</v>
      </c>
      <c r="V14" s="3">
        <f t="shared" si="4"/>
        <v>3025</v>
      </c>
    </row>
    <row r="15" spans="1:22" x14ac:dyDescent="0.25">
      <c r="A15" s="1">
        <v>12</v>
      </c>
      <c r="B15" s="2">
        <v>4</v>
      </c>
      <c r="C15" s="2">
        <v>4</v>
      </c>
      <c r="D15" s="2">
        <v>4</v>
      </c>
      <c r="E15" s="2">
        <v>4</v>
      </c>
      <c r="F15" s="2">
        <v>4</v>
      </c>
      <c r="G15" s="2">
        <v>4</v>
      </c>
      <c r="H15" s="2">
        <v>5</v>
      </c>
      <c r="I15" s="2">
        <v>5</v>
      </c>
      <c r="J15" s="2">
        <v>5</v>
      </c>
      <c r="K15" s="2">
        <v>4</v>
      </c>
      <c r="L15" s="2">
        <v>5</v>
      </c>
      <c r="M15" s="2">
        <v>5</v>
      </c>
      <c r="N15" s="2">
        <v>4</v>
      </c>
      <c r="O15" s="3">
        <f t="shared" si="0"/>
        <v>57</v>
      </c>
      <c r="Q15" s="8">
        <v>12</v>
      </c>
      <c r="R15" s="9">
        <v>4</v>
      </c>
      <c r="S15" s="3">
        <f t="shared" si="1"/>
        <v>57</v>
      </c>
      <c r="T15" s="3">
        <f t="shared" si="2"/>
        <v>228</v>
      </c>
      <c r="U15" s="3">
        <f t="shared" si="3"/>
        <v>16</v>
      </c>
      <c r="V15" s="3">
        <f t="shared" si="4"/>
        <v>3249</v>
      </c>
    </row>
    <row r="16" spans="1:22" x14ac:dyDescent="0.25">
      <c r="A16" s="1">
        <v>13</v>
      </c>
      <c r="B16" s="2">
        <v>4</v>
      </c>
      <c r="C16" s="2">
        <v>4</v>
      </c>
      <c r="D16" s="2">
        <v>4</v>
      </c>
      <c r="E16" s="2">
        <v>4</v>
      </c>
      <c r="F16" s="2">
        <v>4</v>
      </c>
      <c r="G16" s="2">
        <v>5</v>
      </c>
      <c r="H16" s="2">
        <v>4</v>
      </c>
      <c r="I16" s="2">
        <v>4</v>
      </c>
      <c r="J16" s="2">
        <v>5</v>
      </c>
      <c r="K16" s="2">
        <v>4</v>
      </c>
      <c r="L16" s="2">
        <v>4</v>
      </c>
      <c r="M16" s="2">
        <v>4</v>
      </c>
      <c r="N16" s="2">
        <v>5</v>
      </c>
      <c r="O16" s="3">
        <f t="shared" si="0"/>
        <v>55</v>
      </c>
      <c r="Q16" s="8">
        <v>13</v>
      </c>
      <c r="R16" s="9">
        <v>4</v>
      </c>
      <c r="S16" s="3">
        <f t="shared" si="1"/>
        <v>55</v>
      </c>
      <c r="T16" s="3">
        <f t="shared" si="2"/>
        <v>220</v>
      </c>
      <c r="U16" s="3">
        <f t="shared" si="3"/>
        <v>16</v>
      </c>
      <c r="V16" s="3">
        <f t="shared" si="4"/>
        <v>3025</v>
      </c>
    </row>
    <row r="17" spans="1:22" x14ac:dyDescent="0.25">
      <c r="A17" s="1">
        <v>14</v>
      </c>
      <c r="B17" s="2">
        <v>4</v>
      </c>
      <c r="C17" s="2">
        <v>5</v>
      </c>
      <c r="D17" s="2">
        <v>5</v>
      </c>
      <c r="E17" s="2">
        <v>4</v>
      </c>
      <c r="F17" s="2">
        <v>4</v>
      </c>
      <c r="G17" s="2">
        <v>4</v>
      </c>
      <c r="H17" s="2">
        <v>4</v>
      </c>
      <c r="I17" s="2">
        <v>4</v>
      </c>
      <c r="J17" s="2">
        <v>4</v>
      </c>
      <c r="K17" s="2">
        <v>4</v>
      </c>
      <c r="L17" s="2">
        <v>5</v>
      </c>
      <c r="M17" s="2">
        <v>4</v>
      </c>
      <c r="N17" s="2">
        <v>5</v>
      </c>
      <c r="O17" s="3">
        <f t="shared" si="0"/>
        <v>56</v>
      </c>
      <c r="Q17" s="8">
        <v>14</v>
      </c>
      <c r="R17" s="9">
        <v>4</v>
      </c>
      <c r="S17" s="3">
        <f t="shared" si="1"/>
        <v>56</v>
      </c>
      <c r="T17" s="3">
        <f t="shared" si="2"/>
        <v>224</v>
      </c>
      <c r="U17" s="3">
        <f t="shared" si="3"/>
        <v>16</v>
      </c>
      <c r="V17" s="3">
        <f t="shared" si="4"/>
        <v>3136</v>
      </c>
    </row>
    <row r="18" spans="1:22" x14ac:dyDescent="0.25">
      <c r="A18" s="1">
        <v>15</v>
      </c>
      <c r="B18" s="2">
        <v>4</v>
      </c>
      <c r="C18" s="2">
        <v>4</v>
      </c>
      <c r="D18" s="2">
        <v>4</v>
      </c>
      <c r="E18" s="2">
        <v>5</v>
      </c>
      <c r="F18" s="2">
        <v>5</v>
      </c>
      <c r="G18" s="2">
        <v>5</v>
      </c>
      <c r="H18" s="2">
        <v>4</v>
      </c>
      <c r="I18" s="2">
        <v>4</v>
      </c>
      <c r="J18" s="2">
        <v>5</v>
      </c>
      <c r="K18" s="2">
        <v>4</v>
      </c>
      <c r="L18" s="2">
        <v>4</v>
      </c>
      <c r="M18" s="2">
        <v>4</v>
      </c>
      <c r="N18" s="2">
        <v>5</v>
      </c>
      <c r="O18" s="3">
        <f t="shared" si="0"/>
        <v>57</v>
      </c>
      <c r="Q18" s="8">
        <v>15</v>
      </c>
      <c r="R18" s="9">
        <v>4</v>
      </c>
      <c r="S18" s="3">
        <f t="shared" si="1"/>
        <v>57</v>
      </c>
      <c r="T18" s="3">
        <f t="shared" si="2"/>
        <v>228</v>
      </c>
      <c r="U18" s="3">
        <f t="shared" si="3"/>
        <v>16</v>
      </c>
      <c r="V18" s="3">
        <f t="shared" si="4"/>
        <v>3249</v>
      </c>
    </row>
    <row r="19" spans="1:22" x14ac:dyDescent="0.25">
      <c r="A19" s="1">
        <v>16</v>
      </c>
      <c r="B19" s="2">
        <v>4</v>
      </c>
      <c r="C19" s="2">
        <v>4</v>
      </c>
      <c r="D19" s="2">
        <v>4</v>
      </c>
      <c r="E19" s="2">
        <v>4</v>
      </c>
      <c r="F19" s="2">
        <v>4</v>
      </c>
      <c r="G19" s="2">
        <v>5</v>
      </c>
      <c r="H19" s="2">
        <v>4</v>
      </c>
      <c r="I19" s="2">
        <v>5</v>
      </c>
      <c r="J19" s="2">
        <v>4</v>
      </c>
      <c r="K19" s="2">
        <v>5</v>
      </c>
      <c r="L19" s="2">
        <v>5</v>
      </c>
      <c r="M19" s="2">
        <v>5</v>
      </c>
      <c r="N19" s="2">
        <v>5</v>
      </c>
      <c r="O19" s="3">
        <f t="shared" si="0"/>
        <v>58</v>
      </c>
      <c r="Q19" s="8">
        <v>16</v>
      </c>
      <c r="R19" s="9">
        <v>4</v>
      </c>
      <c r="S19" s="3">
        <f t="shared" si="1"/>
        <v>58</v>
      </c>
      <c r="T19" s="3">
        <f t="shared" si="2"/>
        <v>232</v>
      </c>
      <c r="U19" s="3">
        <f t="shared" si="3"/>
        <v>16</v>
      </c>
      <c r="V19" s="3">
        <f t="shared" si="4"/>
        <v>3364</v>
      </c>
    </row>
    <row r="20" spans="1:22" x14ac:dyDescent="0.25">
      <c r="A20" s="1">
        <v>17</v>
      </c>
      <c r="B20" s="2">
        <v>4</v>
      </c>
      <c r="C20" s="2">
        <v>4</v>
      </c>
      <c r="D20" s="2">
        <v>4</v>
      </c>
      <c r="E20" s="2">
        <v>4</v>
      </c>
      <c r="F20" s="2">
        <v>5</v>
      </c>
      <c r="G20" s="2">
        <v>5</v>
      </c>
      <c r="H20" s="2">
        <v>5</v>
      </c>
      <c r="I20" s="2">
        <v>4</v>
      </c>
      <c r="J20" s="2">
        <v>5</v>
      </c>
      <c r="K20" s="2">
        <v>4</v>
      </c>
      <c r="L20" s="2">
        <v>4</v>
      </c>
      <c r="M20" s="2">
        <v>4</v>
      </c>
      <c r="N20" s="2">
        <v>4</v>
      </c>
      <c r="O20" s="3">
        <f t="shared" si="0"/>
        <v>56</v>
      </c>
      <c r="Q20" s="8">
        <v>17</v>
      </c>
      <c r="R20" s="9">
        <v>4</v>
      </c>
      <c r="S20" s="3">
        <f t="shared" si="1"/>
        <v>56</v>
      </c>
      <c r="T20" s="3">
        <f t="shared" si="2"/>
        <v>224</v>
      </c>
      <c r="U20" s="3">
        <f t="shared" si="3"/>
        <v>16</v>
      </c>
      <c r="V20" s="3">
        <f t="shared" si="4"/>
        <v>3136</v>
      </c>
    </row>
    <row r="21" spans="1:22" x14ac:dyDescent="0.25">
      <c r="A21" s="1">
        <v>18</v>
      </c>
      <c r="B21" s="2">
        <v>4</v>
      </c>
      <c r="C21" s="2">
        <v>4</v>
      </c>
      <c r="D21" s="2">
        <v>5</v>
      </c>
      <c r="E21" s="2">
        <v>4</v>
      </c>
      <c r="F21" s="2">
        <v>4</v>
      </c>
      <c r="G21" s="2">
        <v>4</v>
      </c>
      <c r="H21" s="2">
        <v>4</v>
      </c>
      <c r="I21" s="2">
        <v>4</v>
      </c>
      <c r="J21" s="2">
        <v>5</v>
      </c>
      <c r="K21" s="2">
        <v>5</v>
      </c>
      <c r="L21" s="2">
        <v>5</v>
      </c>
      <c r="M21" s="2">
        <v>4</v>
      </c>
      <c r="N21" s="2">
        <v>5</v>
      </c>
      <c r="O21" s="3">
        <f t="shared" si="0"/>
        <v>57</v>
      </c>
      <c r="Q21" s="8">
        <v>18</v>
      </c>
      <c r="R21" s="9">
        <v>4</v>
      </c>
      <c r="S21" s="3">
        <f t="shared" si="1"/>
        <v>57</v>
      </c>
      <c r="T21" s="3">
        <f t="shared" si="2"/>
        <v>228</v>
      </c>
      <c r="U21" s="3">
        <f t="shared" si="3"/>
        <v>16</v>
      </c>
      <c r="V21" s="3">
        <f t="shared" si="4"/>
        <v>3249</v>
      </c>
    </row>
    <row r="22" spans="1:22" x14ac:dyDescent="0.25">
      <c r="A22" s="1">
        <v>19</v>
      </c>
      <c r="B22" s="2">
        <v>4</v>
      </c>
      <c r="C22" s="2">
        <v>5</v>
      </c>
      <c r="D22" s="2">
        <v>4</v>
      </c>
      <c r="E22" s="2">
        <v>5</v>
      </c>
      <c r="F22" s="2">
        <v>5</v>
      </c>
      <c r="G22" s="2">
        <v>5</v>
      </c>
      <c r="H22" s="2">
        <v>4</v>
      </c>
      <c r="I22" s="2">
        <v>4</v>
      </c>
      <c r="J22" s="2">
        <v>4</v>
      </c>
      <c r="K22" s="2">
        <v>5</v>
      </c>
      <c r="L22" s="2">
        <v>4</v>
      </c>
      <c r="M22" s="2">
        <v>4</v>
      </c>
      <c r="N22" s="2">
        <v>5</v>
      </c>
      <c r="O22" s="3">
        <f t="shared" si="0"/>
        <v>58</v>
      </c>
      <c r="Q22" s="8">
        <v>19</v>
      </c>
      <c r="R22" s="9">
        <v>4</v>
      </c>
      <c r="S22" s="3">
        <f t="shared" si="1"/>
        <v>58</v>
      </c>
      <c r="T22" s="3">
        <f t="shared" si="2"/>
        <v>232</v>
      </c>
      <c r="U22" s="3">
        <f t="shared" si="3"/>
        <v>16</v>
      </c>
      <c r="V22" s="3">
        <f t="shared" si="4"/>
        <v>3364</v>
      </c>
    </row>
    <row r="23" spans="1:22" x14ac:dyDescent="0.25">
      <c r="A23" s="1">
        <v>20</v>
      </c>
      <c r="B23" s="2">
        <v>4</v>
      </c>
      <c r="C23" s="2">
        <v>4</v>
      </c>
      <c r="D23" s="2">
        <v>4</v>
      </c>
      <c r="E23" s="2">
        <v>4</v>
      </c>
      <c r="F23" s="2">
        <v>4</v>
      </c>
      <c r="G23" s="2">
        <v>4</v>
      </c>
      <c r="H23" s="2">
        <v>4</v>
      </c>
      <c r="I23" s="2">
        <v>4</v>
      </c>
      <c r="J23" s="2">
        <v>4</v>
      </c>
      <c r="K23" s="2">
        <v>4</v>
      </c>
      <c r="L23" s="2">
        <v>4</v>
      </c>
      <c r="M23" s="2">
        <v>5</v>
      </c>
      <c r="N23" s="2">
        <v>5</v>
      </c>
      <c r="O23" s="3">
        <f t="shared" si="0"/>
        <v>54</v>
      </c>
      <c r="Q23" s="8">
        <v>20</v>
      </c>
      <c r="R23" s="9">
        <v>4</v>
      </c>
      <c r="S23" s="3">
        <f t="shared" si="1"/>
        <v>54</v>
      </c>
      <c r="T23" s="3">
        <f t="shared" si="2"/>
        <v>216</v>
      </c>
      <c r="U23" s="3">
        <f t="shared" si="3"/>
        <v>16</v>
      </c>
      <c r="V23" s="3">
        <f t="shared" si="4"/>
        <v>2916</v>
      </c>
    </row>
    <row r="24" spans="1:22" x14ac:dyDescent="0.25">
      <c r="A24" s="1">
        <v>21</v>
      </c>
      <c r="B24" s="2">
        <v>5</v>
      </c>
      <c r="C24" s="2">
        <v>4</v>
      </c>
      <c r="D24" s="2">
        <v>4</v>
      </c>
      <c r="E24" s="2">
        <v>4</v>
      </c>
      <c r="F24" s="2">
        <v>5</v>
      </c>
      <c r="G24" s="2">
        <v>5</v>
      </c>
      <c r="H24" s="2">
        <v>5</v>
      </c>
      <c r="I24" s="2">
        <v>5</v>
      </c>
      <c r="J24" s="2">
        <v>5</v>
      </c>
      <c r="K24" s="2">
        <v>4</v>
      </c>
      <c r="L24" s="2">
        <v>4</v>
      </c>
      <c r="M24" s="2">
        <v>4</v>
      </c>
      <c r="N24" s="2">
        <v>5</v>
      </c>
      <c r="O24" s="3">
        <f t="shared" si="0"/>
        <v>59</v>
      </c>
      <c r="Q24" s="8">
        <v>21</v>
      </c>
      <c r="R24" s="9">
        <v>5</v>
      </c>
      <c r="S24" s="3">
        <f t="shared" si="1"/>
        <v>59</v>
      </c>
      <c r="T24" s="3">
        <f t="shared" si="2"/>
        <v>295</v>
      </c>
      <c r="U24" s="3">
        <f t="shared" si="3"/>
        <v>25</v>
      </c>
      <c r="V24" s="3">
        <f t="shared" si="4"/>
        <v>3481</v>
      </c>
    </row>
    <row r="25" spans="1:22" x14ac:dyDescent="0.25">
      <c r="A25" s="1">
        <v>22</v>
      </c>
      <c r="B25" s="2">
        <v>4</v>
      </c>
      <c r="C25" s="2">
        <v>4</v>
      </c>
      <c r="D25" s="2">
        <v>4</v>
      </c>
      <c r="E25" s="2">
        <v>5</v>
      </c>
      <c r="F25" s="2">
        <v>5</v>
      </c>
      <c r="G25" s="2">
        <v>5</v>
      </c>
      <c r="H25" s="2">
        <v>4</v>
      </c>
      <c r="I25" s="2">
        <v>4</v>
      </c>
      <c r="J25" s="2">
        <v>5</v>
      </c>
      <c r="K25" s="2">
        <v>5</v>
      </c>
      <c r="L25" s="2">
        <v>5</v>
      </c>
      <c r="M25" s="2">
        <v>4</v>
      </c>
      <c r="N25" s="2">
        <v>4</v>
      </c>
      <c r="O25" s="3">
        <f t="shared" si="0"/>
        <v>58</v>
      </c>
      <c r="Q25" s="8">
        <v>22</v>
      </c>
      <c r="R25" s="9">
        <v>4</v>
      </c>
      <c r="S25" s="3">
        <f t="shared" si="1"/>
        <v>58</v>
      </c>
      <c r="T25" s="3">
        <f t="shared" si="2"/>
        <v>232</v>
      </c>
      <c r="U25" s="3">
        <f t="shared" si="3"/>
        <v>16</v>
      </c>
      <c r="V25" s="3">
        <f t="shared" si="4"/>
        <v>3364</v>
      </c>
    </row>
    <row r="26" spans="1:22" x14ac:dyDescent="0.25">
      <c r="A26" s="1">
        <v>23</v>
      </c>
      <c r="B26" s="2">
        <v>4</v>
      </c>
      <c r="C26" s="2">
        <v>4</v>
      </c>
      <c r="D26" s="2">
        <v>4</v>
      </c>
      <c r="E26" s="2">
        <v>4</v>
      </c>
      <c r="F26" s="2">
        <v>4</v>
      </c>
      <c r="G26" s="2">
        <v>4</v>
      </c>
      <c r="H26" s="2">
        <v>5</v>
      </c>
      <c r="I26" s="2">
        <v>5</v>
      </c>
      <c r="J26" s="2">
        <v>4</v>
      </c>
      <c r="K26" s="2">
        <v>4</v>
      </c>
      <c r="L26" s="2">
        <v>4</v>
      </c>
      <c r="M26" s="2">
        <v>4</v>
      </c>
      <c r="N26" s="2">
        <v>4</v>
      </c>
      <c r="O26" s="3">
        <f t="shared" si="0"/>
        <v>54</v>
      </c>
      <c r="Q26" s="8">
        <v>23</v>
      </c>
      <c r="R26" s="9">
        <v>4</v>
      </c>
      <c r="S26" s="3">
        <f t="shared" si="1"/>
        <v>54</v>
      </c>
      <c r="T26" s="3">
        <f t="shared" si="2"/>
        <v>216</v>
      </c>
      <c r="U26" s="3">
        <f t="shared" si="3"/>
        <v>16</v>
      </c>
      <c r="V26" s="3">
        <f t="shared" si="4"/>
        <v>2916</v>
      </c>
    </row>
    <row r="27" spans="1:22" x14ac:dyDescent="0.25">
      <c r="A27" s="1">
        <v>24</v>
      </c>
      <c r="B27" s="2">
        <v>4</v>
      </c>
      <c r="C27" s="2">
        <v>4</v>
      </c>
      <c r="D27" s="2">
        <v>4</v>
      </c>
      <c r="E27" s="2">
        <v>4</v>
      </c>
      <c r="F27" s="2">
        <v>5</v>
      </c>
      <c r="G27" s="2">
        <v>4</v>
      </c>
      <c r="H27" s="2">
        <v>4</v>
      </c>
      <c r="I27" s="2">
        <v>4</v>
      </c>
      <c r="J27" s="2">
        <v>5</v>
      </c>
      <c r="K27" s="2">
        <v>4</v>
      </c>
      <c r="L27" s="2">
        <v>4</v>
      </c>
      <c r="M27" s="2">
        <v>5</v>
      </c>
      <c r="N27" s="2">
        <v>5</v>
      </c>
      <c r="O27" s="3">
        <f t="shared" si="0"/>
        <v>56</v>
      </c>
      <c r="Q27" s="8">
        <v>24</v>
      </c>
      <c r="R27" s="9">
        <v>4</v>
      </c>
      <c r="S27" s="3">
        <f t="shared" si="1"/>
        <v>56</v>
      </c>
      <c r="T27" s="3">
        <f t="shared" si="2"/>
        <v>224</v>
      </c>
      <c r="U27" s="3">
        <f t="shared" si="3"/>
        <v>16</v>
      </c>
      <c r="V27" s="3">
        <f t="shared" si="4"/>
        <v>3136</v>
      </c>
    </row>
    <row r="28" spans="1:22" x14ac:dyDescent="0.25">
      <c r="A28" s="1">
        <v>25</v>
      </c>
      <c r="B28" s="2">
        <v>4</v>
      </c>
      <c r="C28" s="2">
        <v>4</v>
      </c>
      <c r="D28" s="2">
        <v>5</v>
      </c>
      <c r="E28" s="2">
        <v>5</v>
      </c>
      <c r="F28" s="2">
        <v>4</v>
      </c>
      <c r="G28" s="2">
        <v>4</v>
      </c>
      <c r="H28" s="2">
        <v>4</v>
      </c>
      <c r="I28" s="2">
        <v>5</v>
      </c>
      <c r="J28" s="2">
        <v>4</v>
      </c>
      <c r="K28" s="2">
        <v>4</v>
      </c>
      <c r="L28" s="2">
        <v>5</v>
      </c>
      <c r="M28" s="2">
        <v>4</v>
      </c>
      <c r="N28" s="2">
        <v>5</v>
      </c>
      <c r="O28" s="3">
        <f t="shared" si="0"/>
        <v>57</v>
      </c>
      <c r="Q28" s="8">
        <v>25</v>
      </c>
      <c r="R28" s="9">
        <v>4</v>
      </c>
      <c r="S28" s="3">
        <f t="shared" si="1"/>
        <v>57</v>
      </c>
      <c r="T28" s="3">
        <f t="shared" si="2"/>
        <v>228</v>
      </c>
      <c r="U28" s="3">
        <f t="shared" si="3"/>
        <v>16</v>
      </c>
      <c r="V28" s="3">
        <f t="shared" si="4"/>
        <v>3249</v>
      </c>
    </row>
    <row r="29" spans="1:22" x14ac:dyDescent="0.25">
      <c r="A29" s="1">
        <v>26</v>
      </c>
      <c r="B29" s="2">
        <v>4</v>
      </c>
      <c r="C29" s="2">
        <v>4</v>
      </c>
      <c r="D29" s="2">
        <v>4</v>
      </c>
      <c r="E29" s="2">
        <v>4</v>
      </c>
      <c r="F29" s="2">
        <v>5</v>
      </c>
      <c r="G29" s="2">
        <v>5</v>
      </c>
      <c r="H29" s="2">
        <v>4</v>
      </c>
      <c r="I29" s="2">
        <v>5</v>
      </c>
      <c r="J29" s="2">
        <v>5</v>
      </c>
      <c r="K29" s="2">
        <v>4</v>
      </c>
      <c r="L29" s="2">
        <v>5</v>
      </c>
      <c r="M29" s="2">
        <v>4</v>
      </c>
      <c r="N29" s="2">
        <v>4</v>
      </c>
      <c r="O29" s="3">
        <f t="shared" si="0"/>
        <v>57</v>
      </c>
      <c r="Q29" s="8">
        <v>26</v>
      </c>
      <c r="R29" s="9">
        <v>4</v>
      </c>
      <c r="S29" s="3">
        <f t="shared" si="1"/>
        <v>57</v>
      </c>
      <c r="T29" s="3">
        <f t="shared" si="2"/>
        <v>228</v>
      </c>
      <c r="U29" s="3">
        <f t="shared" si="3"/>
        <v>16</v>
      </c>
      <c r="V29" s="3">
        <f t="shared" si="4"/>
        <v>3249</v>
      </c>
    </row>
    <row r="30" spans="1:22" x14ac:dyDescent="0.25">
      <c r="A30" s="1">
        <v>27</v>
      </c>
      <c r="B30" s="2">
        <v>4</v>
      </c>
      <c r="C30" s="2">
        <v>4</v>
      </c>
      <c r="D30" s="2">
        <v>4</v>
      </c>
      <c r="E30" s="2">
        <v>4</v>
      </c>
      <c r="F30" s="2">
        <v>5</v>
      </c>
      <c r="G30" s="2">
        <v>5</v>
      </c>
      <c r="H30" s="2">
        <v>5</v>
      </c>
      <c r="I30" s="2">
        <v>4</v>
      </c>
      <c r="J30" s="2">
        <v>5</v>
      </c>
      <c r="K30" s="2">
        <v>4</v>
      </c>
      <c r="L30" s="2">
        <v>4</v>
      </c>
      <c r="M30" s="2">
        <v>4</v>
      </c>
      <c r="N30" s="2">
        <v>5</v>
      </c>
      <c r="O30" s="3">
        <f t="shared" si="0"/>
        <v>57</v>
      </c>
      <c r="Q30" s="8">
        <v>27</v>
      </c>
      <c r="R30" s="9">
        <v>4</v>
      </c>
      <c r="S30" s="3">
        <f t="shared" si="1"/>
        <v>57</v>
      </c>
      <c r="T30" s="3">
        <f t="shared" si="2"/>
        <v>228</v>
      </c>
      <c r="U30" s="3">
        <f t="shared" si="3"/>
        <v>16</v>
      </c>
      <c r="V30" s="3">
        <f t="shared" si="4"/>
        <v>3249</v>
      </c>
    </row>
    <row r="31" spans="1:22" x14ac:dyDescent="0.25">
      <c r="A31" s="1">
        <v>28</v>
      </c>
      <c r="B31" s="2">
        <v>4</v>
      </c>
      <c r="C31" s="2">
        <v>4</v>
      </c>
      <c r="D31" s="2">
        <v>4</v>
      </c>
      <c r="E31" s="2">
        <v>4</v>
      </c>
      <c r="F31" s="2">
        <v>5</v>
      </c>
      <c r="G31" s="2">
        <v>5</v>
      </c>
      <c r="H31" s="2">
        <v>4</v>
      </c>
      <c r="I31" s="2">
        <v>4</v>
      </c>
      <c r="J31" s="2">
        <v>5</v>
      </c>
      <c r="K31" s="2">
        <v>4</v>
      </c>
      <c r="L31" s="2">
        <v>5</v>
      </c>
      <c r="M31" s="2">
        <v>5</v>
      </c>
      <c r="N31" s="2">
        <v>5</v>
      </c>
      <c r="O31" s="3">
        <f t="shared" si="0"/>
        <v>58</v>
      </c>
      <c r="Q31" s="8">
        <v>28</v>
      </c>
      <c r="R31" s="9">
        <v>4</v>
      </c>
      <c r="S31" s="3">
        <f t="shared" si="1"/>
        <v>58</v>
      </c>
      <c r="T31" s="3">
        <f t="shared" si="2"/>
        <v>232</v>
      </c>
      <c r="U31" s="3">
        <f t="shared" si="3"/>
        <v>16</v>
      </c>
      <c r="V31" s="3">
        <f t="shared" si="4"/>
        <v>3364</v>
      </c>
    </row>
    <row r="32" spans="1:22" x14ac:dyDescent="0.25">
      <c r="A32" s="1">
        <v>29</v>
      </c>
      <c r="B32" s="2">
        <v>4</v>
      </c>
      <c r="C32" s="2">
        <v>4</v>
      </c>
      <c r="D32" s="2">
        <v>4</v>
      </c>
      <c r="E32" s="2">
        <v>4</v>
      </c>
      <c r="F32" s="2">
        <v>5</v>
      </c>
      <c r="G32" s="2">
        <v>5</v>
      </c>
      <c r="H32" s="2">
        <v>4</v>
      </c>
      <c r="I32" s="2">
        <v>5</v>
      </c>
      <c r="J32" s="2">
        <v>5</v>
      </c>
      <c r="K32" s="2">
        <v>4</v>
      </c>
      <c r="L32" s="2">
        <v>5</v>
      </c>
      <c r="M32" s="2">
        <v>4</v>
      </c>
      <c r="N32" s="2">
        <v>5</v>
      </c>
      <c r="O32" s="3">
        <f t="shared" si="0"/>
        <v>58</v>
      </c>
      <c r="Q32" s="8">
        <v>29</v>
      </c>
      <c r="R32" s="9">
        <v>4</v>
      </c>
      <c r="S32" s="3">
        <f t="shared" si="1"/>
        <v>58</v>
      </c>
      <c r="T32" s="3">
        <f t="shared" si="2"/>
        <v>232</v>
      </c>
      <c r="U32" s="3">
        <f t="shared" si="3"/>
        <v>16</v>
      </c>
      <c r="V32" s="3">
        <f t="shared" si="4"/>
        <v>3364</v>
      </c>
    </row>
    <row r="33" spans="1:22" x14ac:dyDescent="0.25">
      <c r="A33" s="1">
        <v>30</v>
      </c>
      <c r="B33" s="2">
        <v>4</v>
      </c>
      <c r="C33" s="2">
        <v>4</v>
      </c>
      <c r="D33" s="2">
        <v>5</v>
      </c>
      <c r="E33" s="2">
        <v>5</v>
      </c>
      <c r="F33" s="2">
        <v>4</v>
      </c>
      <c r="G33" s="2">
        <v>5</v>
      </c>
      <c r="H33" s="2">
        <v>4</v>
      </c>
      <c r="I33" s="2">
        <v>4</v>
      </c>
      <c r="J33" s="2">
        <v>4</v>
      </c>
      <c r="K33" s="2">
        <v>5</v>
      </c>
      <c r="L33" s="2">
        <v>5</v>
      </c>
      <c r="M33" s="2">
        <v>4</v>
      </c>
      <c r="N33" s="2">
        <v>5</v>
      </c>
      <c r="O33" s="3">
        <f t="shared" si="0"/>
        <v>58</v>
      </c>
      <c r="Q33" s="8">
        <v>30</v>
      </c>
      <c r="R33" s="9">
        <v>4</v>
      </c>
      <c r="S33" s="3">
        <f t="shared" si="1"/>
        <v>58</v>
      </c>
      <c r="T33" s="3">
        <f t="shared" si="2"/>
        <v>232</v>
      </c>
      <c r="U33" s="3">
        <f t="shared" si="3"/>
        <v>16</v>
      </c>
      <c r="V33" s="3">
        <f t="shared" si="4"/>
        <v>3364</v>
      </c>
    </row>
    <row r="34" spans="1:22" x14ac:dyDescent="0.25">
      <c r="A34" s="1">
        <v>31</v>
      </c>
      <c r="B34" s="2">
        <v>5</v>
      </c>
      <c r="C34" s="2">
        <v>4</v>
      </c>
      <c r="D34" s="2">
        <v>5</v>
      </c>
      <c r="E34" s="2">
        <v>4</v>
      </c>
      <c r="F34" s="2">
        <v>5</v>
      </c>
      <c r="G34" s="2">
        <v>5</v>
      </c>
      <c r="H34" s="2">
        <v>4</v>
      </c>
      <c r="I34" s="2">
        <v>5</v>
      </c>
      <c r="J34" s="2">
        <v>5</v>
      </c>
      <c r="K34" s="2">
        <v>5</v>
      </c>
      <c r="L34" s="2">
        <v>5</v>
      </c>
      <c r="M34" s="2">
        <v>5</v>
      </c>
      <c r="N34" s="2">
        <v>5</v>
      </c>
      <c r="O34" s="3">
        <f t="shared" si="0"/>
        <v>62</v>
      </c>
      <c r="Q34" s="8">
        <v>31</v>
      </c>
      <c r="R34" s="9">
        <v>4</v>
      </c>
      <c r="S34" s="3">
        <f t="shared" si="1"/>
        <v>62</v>
      </c>
      <c r="T34" s="3">
        <f t="shared" si="2"/>
        <v>248</v>
      </c>
      <c r="U34" s="3">
        <f t="shared" si="3"/>
        <v>16</v>
      </c>
      <c r="V34" s="3">
        <f t="shared" si="4"/>
        <v>3844</v>
      </c>
    </row>
    <row r="35" spans="1:22" x14ac:dyDescent="0.25">
      <c r="A35" s="1">
        <v>32</v>
      </c>
      <c r="B35" s="2">
        <v>4</v>
      </c>
      <c r="C35" s="2">
        <v>4</v>
      </c>
      <c r="D35" s="2">
        <v>4</v>
      </c>
      <c r="E35" s="2">
        <v>4</v>
      </c>
      <c r="F35" s="2">
        <v>5</v>
      </c>
      <c r="G35" s="2">
        <v>5</v>
      </c>
      <c r="H35" s="2">
        <v>5</v>
      </c>
      <c r="I35" s="2">
        <v>5</v>
      </c>
      <c r="J35" s="2">
        <v>5</v>
      </c>
      <c r="K35" s="2">
        <v>5</v>
      </c>
      <c r="L35" s="2">
        <v>5</v>
      </c>
      <c r="M35" s="2">
        <v>5</v>
      </c>
      <c r="N35" s="2">
        <v>3</v>
      </c>
      <c r="O35" s="3">
        <f t="shared" si="0"/>
        <v>59</v>
      </c>
      <c r="Q35" s="8">
        <v>32</v>
      </c>
      <c r="R35" s="9">
        <v>4</v>
      </c>
      <c r="S35" s="3">
        <f t="shared" si="1"/>
        <v>59</v>
      </c>
      <c r="T35" s="3">
        <f t="shared" si="2"/>
        <v>236</v>
      </c>
      <c r="U35" s="3">
        <f t="shared" si="3"/>
        <v>16</v>
      </c>
      <c r="V35" s="3">
        <f t="shared" si="4"/>
        <v>3481</v>
      </c>
    </row>
    <row r="36" spans="1:22" x14ac:dyDescent="0.25">
      <c r="A36" s="1">
        <v>33</v>
      </c>
      <c r="B36" s="2">
        <v>5</v>
      </c>
      <c r="C36" s="2">
        <v>5</v>
      </c>
      <c r="D36" s="2">
        <v>5</v>
      </c>
      <c r="E36" s="2">
        <v>5</v>
      </c>
      <c r="F36" s="2">
        <v>5</v>
      </c>
      <c r="G36" s="2">
        <v>5</v>
      </c>
      <c r="H36" s="2">
        <v>5</v>
      </c>
      <c r="I36" s="2">
        <v>5</v>
      </c>
      <c r="J36" s="2">
        <v>5</v>
      </c>
      <c r="K36" s="2">
        <v>5</v>
      </c>
      <c r="L36" s="2">
        <v>5</v>
      </c>
      <c r="M36" s="2">
        <v>5</v>
      </c>
      <c r="N36" s="2">
        <v>5</v>
      </c>
      <c r="O36" s="3">
        <f t="shared" ref="O36:O53" si="5">SUM(B36:N36)</f>
        <v>65</v>
      </c>
      <c r="Q36" s="8">
        <v>33</v>
      </c>
      <c r="R36" s="9">
        <v>4</v>
      </c>
      <c r="S36" s="3">
        <f t="shared" ref="S36:S53" si="6">O36</f>
        <v>65</v>
      </c>
      <c r="T36" s="3">
        <f t="shared" si="2"/>
        <v>260</v>
      </c>
      <c r="U36" s="3">
        <f t="shared" si="3"/>
        <v>16</v>
      </c>
      <c r="V36" s="3">
        <f t="shared" si="4"/>
        <v>4225</v>
      </c>
    </row>
    <row r="37" spans="1:22" x14ac:dyDescent="0.25">
      <c r="A37" s="1">
        <v>34</v>
      </c>
      <c r="B37" s="2">
        <v>4</v>
      </c>
      <c r="C37" s="2">
        <v>4</v>
      </c>
      <c r="D37" s="2">
        <v>4</v>
      </c>
      <c r="E37" s="2">
        <v>4</v>
      </c>
      <c r="F37" s="2">
        <v>4</v>
      </c>
      <c r="G37" s="2">
        <v>4</v>
      </c>
      <c r="H37" s="2">
        <v>4</v>
      </c>
      <c r="I37" s="2">
        <v>4</v>
      </c>
      <c r="J37" s="2">
        <v>5</v>
      </c>
      <c r="K37" s="2">
        <v>5</v>
      </c>
      <c r="L37" s="2">
        <v>5</v>
      </c>
      <c r="M37" s="2">
        <v>4</v>
      </c>
      <c r="N37" s="2">
        <v>5</v>
      </c>
      <c r="O37" s="3">
        <f t="shared" si="5"/>
        <v>56</v>
      </c>
      <c r="Q37" s="8">
        <v>34</v>
      </c>
      <c r="R37" s="9">
        <v>4</v>
      </c>
      <c r="S37" s="3">
        <f t="shared" si="6"/>
        <v>56</v>
      </c>
      <c r="T37" s="3">
        <f t="shared" si="2"/>
        <v>224</v>
      </c>
      <c r="U37" s="3">
        <f t="shared" si="3"/>
        <v>16</v>
      </c>
      <c r="V37" s="3">
        <f t="shared" si="4"/>
        <v>3136</v>
      </c>
    </row>
    <row r="38" spans="1:22" x14ac:dyDescent="0.25">
      <c r="A38" s="1">
        <v>35</v>
      </c>
      <c r="B38" s="2">
        <v>4</v>
      </c>
      <c r="C38" s="2">
        <v>4</v>
      </c>
      <c r="D38" s="2">
        <v>4</v>
      </c>
      <c r="E38" s="2">
        <v>4</v>
      </c>
      <c r="F38" s="2">
        <v>4</v>
      </c>
      <c r="G38" s="2">
        <v>4</v>
      </c>
      <c r="H38" s="2">
        <v>4</v>
      </c>
      <c r="I38" s="2">
        <v>5</v>
      </c>
      <c r="J38" s="2">
        <v>4</v>
      </c>
      <c r="K38" s="2">
        <v>4</v>
      </c>
      <c r="L38" s="2">
        <v>4</v>
      </c>
      <c r="M38" s="2">
        <v>5</v>
      </c>
      <c r="N38" s="2">
        <v>5</v>
      </c>
      <c r="O38" s="3">
        <f t="shared" si="5"/>
        <v>55</v>
      </c>
      <c r="Q38" s="8">
        <v>35</v>
      </c>
      <c r="R38" s="9">
        <v>4</v>
      </c>
      <c r="S38" s="3">
        <f t="shared" si="6"/>
        <v>55</v>
      </c>
      <c r="T38" s="3">
        <f t="shared" si="2"/>
        <v>220</v>
      </c>
      <c r="U38" s="3">
        <f t="shared" si="3"/>
        <v>16</v>
      </c>
      <c r="V38" s="3">
        <f t="shared" si="4"/>
        <v>3025</v>
      </c>
    </row>
    <row r="39" spans="1:22" x14ac:dyDescent="0.25">
      <c r="A39" s="1">
        <v>36</v>
      </c>
      <c r="B39" s="2">
        <v>4</v>
      </c>
      <c r="C39" s="2">
        <v>5</v>
      </c>
      <c r="D39" s="2">
        <v>5</v>
      </c>
      <c r="E39" s="2">
        <v>5</v>
      </c>
      <c r="F39" s="2">
        <v>4</v>
      </c>
      <c r="G39" s="2">
        <v>5</v>
      </c>
      <c r="H39" s="2">
        <v>4</v>
      </c>
      <c r="I39" s="2">
        <v>5</v>
      </c>
      <c r="J39" s="2">
        <v>5</v>
      </c>
      <c r="K39" s="2">
        <v>4</v>
      </c>
      <c r="L39" s="2">
        <v>5</v>
      </c>
      <c r="M39" s="2">
        <v>5</v>
      </c>
      <c r="N39" s="2">
        <v>3</v>
      </c>
      <c r="O39" s="3">
        <f t="shared" si="5"/>
        <v>59</v>
      </c>
      <c r="Q39" s="8">
        <v>36</v>
      </c>
      <c r="R39" s="9">
        <v>4</v>
      </c>
      <c r="S39" s="3">
        <f t="shared" si="6"/>
        <v>59</v>
      </c>
      <c r="T39" s="3">
        <f t="shared" si="2"/>
        <v>236</v>
      </c>
      <c r="U39" s="3">
        <f t="shared" si="3"/>
        <v>16</v>
      </c>
      <c r="V39" s="3">
        <f t="shared" si="4"/>
        <v>3481</v>
      </c>
    </row>
    <row r="40" spans="1:22" x14ac:dyDescent="0.25">
      <c r="A40" s="1">
        <v>37</v>
      </c>
      <c r="B40" s="2">
        <v>4</v>
      </c>
      <c r="C40" s="2">
        <v>4</v>
      </c>
      <c r="D40" s="2">
        <v>4</v>
      </c>
      <c r="E40" s="2">
        <v>4</v>
      </c>
      <c r="F40" s="2">
        <v>5</v>
      </c>
      <c r="G40" s="2">
        <v>5</v>
      </c>
      <c r="H40" s="2">
        <v>5</v>
      </c>
      <c r="I40" s="2">
        <v>4</v>
      </c>
      <c r="J40" s="2">
        <v>4</v>
      </c>
      <c r="K40" s="2">
        <v>5</v>
      </c>
      <c r="L40" s="2">
        <v>5</v>
      </c>
      <c r="M40" s="2">
        <v>5</v>
      </c>
      <c r="N40" s="2">
        <v>5</v>
      </c>
      <c r="O40" s="3">
        <f t="shared" si="5"/>
        <v>59</v>
      </c>
      <c r="Q40" s="8">
        <v>37</v>
      </c>
      <c r="R40" s="9">
        <v>4</v>
      </c>
      <c r="S40" s="3">
        <f t="shared" si="6"/>
        <v>59</v>
      </c>
      <c r="T40" s="3">
        <f t="shared" si="2"/>
        <v>236</v>
      </c>
      <c r="U40" s="3">
        <f t="shared" si="3"/>
        <v>16</v>
      </c>
      <c r="V40" s="3">
        <f t="shared" si="4"/>
        <v>3481</v>
      </c>
    </row>
    <row r="41" spans="1:22" x14ac:dyDescent="0.25">
      <c r="A41" s="1">
        <v>38</v>
      </c>
      <c r="B41" s="2">
        <v>5</v>
      </c>
      <c r="C41" s="2">
        <v>4</v>
      </c>
      <c r="D41" s="2">
        <v>5</v>
      </c>
      <c r="E41" s="2">
        <v>4</v>
      </c>
      <c r="F41" s="2">
        <v>5</v>
      </c>
      <c r="G41" s="2">
        <v>5</v>
      </c>
      <c r="H41" s="2">
        <v>4</v>
      </c>
      <c r="I41" s="2">
        <v>4</v>
      </c>
      <c r="J41" s="2">
        <v>5</v>
      </c>
      <c r="K41" s="2">
        <v>4</v>
      </c>
      <c r="L41" s="2">
        <v>5</v>
      </c>
      <c r="M41" s="2">
        <v>5</v>
      </c>
      <c r="N41" s="2">
        <v>5</v>
      </c>
      <c r="O41" s="3">
        <f t="shared" si="5"/>
        <v>60</v>
      </c>
      <c r="Q41" s="8">
        <v>38</v>
      </c>
      <c r="R41" s="9">
        <v>5</v>
      </c>
      <c r="S41" s="3">
        <f t="shared" si="6"/>
        <v>60</v>
      </c>
      <c r="T41" s="3">
        <f t="shared" si="2"/>
        <v>300</v>
      </c>
      <c r="U41" s="3">
        <f t="shared" si="3"/>
        <v>25</v>
      </c>
      <c r="V41" s="3">
        <f t="shared" si="4"/>
        <v>3600</v>
      </c>
    </row>
    <row r="42" spans="1:22" x14ac:dyDescent="0.25">
      <c r="A42" s="1">
        <v>39</v>
      </c>
      <c r="B42" s="2">
        <v>4</v>
      </c>
      <c r="C42" s="2">
        <v>5</v>
      </c>
      <c r="D42" s="2">
        <v>4</v>
      </c>
      <c r="E42" s="2">
        <v>4</v>
      </c>
      <c r="F42" s="2">
        <v>5</v>
      </c>
      <c r="G42" s="2">
        <v>5</v>
      </c>
      <c r="H42" s="2">
        <v>4</v>
      </c>
      <c r="I42" s="2">
        <v>5</v>
      </c>
      <c r="J42" s="2">
        <v>5</v>
      </c>
      <c r="K42" s="2">
        <v>4</v>
      </c>
      <c r="L42" s="2">
        <v>5</v>
      </c>
      <c r="M42" s="2">
        <v>5</v>
      </c>
      <c r="N42" s="2">
        <v>5</v>
      </c>
      <c r="O42" s="3">
        <f t="shared" si="5"/>
        <v>60</v>
      </c>
      <c r="Q42" s="8">
        <v>39</v>
      </c>
      <c r="R42" s="9">
        <v>4</v>
      </c>
      <c r="S42" s="3">
        <f t="shared" si="6"/>
        <v>60</v>
      </c>
      <c r="T42" s="3">
        <f t="shared" si="2"/>
        <v>240</v>
      </c>
      <c r="U42" s="3">
        <f t="shared" si="3"/>
        <v>16</v>
      </c>
      <c r="V42" s="3">
        <f t="shared" si="4"/>
        <v>3600</v>
      </c>
    </row>
    <row r="43" spans="1:22" x14ac:dyDescent="0.25">
      <c r="A43" s="1">
        <v>40</v>
      </c>
      <c r="B43" s="2">
        <v>4</v>
      </c>
      <c r="C43" s="2">
        <v>4</v>
      </c>
      <c r="D43" s="2">
        <v>5</v>
      </c>
      <c r="E43" s="2">
        <v>5</v>
      </c>
      <c r="F43" s="2">
        <v>5</v>
      </c>
      <c r="G43" s="2">
        <v>5</v>
      </c>
      <c r="H43" s="2">
        <v>5</v>
      </c>
      <c r="I43" s="2">
        <v>4</v>
      </c>
      <c r="J43" s="2">
        <v>5</v>
      </c>
      <c r="K43" s="2">
        <v>5</v>
      </c>
      <c r="L43" s="2">
        <v>5</v>
      </c>
      <c r="M43" s="2">
        <v>5</v>
      </c>
      <c r="N43" s="2">
        <v>5</v>
      </c>
      <c r="O43" s="3">
        <f t="shared" si="5"/>
        <v>62</v>
      </c>
      <c r="Q43" s="8">
        <v>40</v>
      </c>
      <c r="R43" s="9">
        <v>4</v>
      </c>
      <c r="S43" s="3">
        <f t="shared" si="6"/>
        <v>62</v>
      </c>
      <c r="T43" s="3">
        <f t="shared" si="2"/>
        <v>248</v>
      </c>
      <c r="U43" s="3">
        <f t="shared" si="3"/>
        <v>16</v>
      </c>
      <c r="V43" s="3">
        <f t="shared" si="4"/>
        <v>3844</v>
      </c>
    </row>
    <row r="44" spans="1:22" x14ac:dyDescent="0.25">
      <c r="A44" s="1">
        <v>41</v>
      </c>
      <c r="B44" s="2">
        <v>5</v>
      </c>
      <c r="C44" s="2">
        <v>4</v>
      </c>
      <c r="D44" s="2">
        <v>4</v>
      </c>
      <c r="E44" s="2">
        <v>4</v>
      </c>
      <c r="F44" s="2">
        <v>5</v>
      </c>
      <c r="G44" s="2">
        <v>4</v>
      </c>
      <c r="H44" s="2">
        <v>4</v>
      </c>
      <c r="I44" s="2">
        <v>5</v>
      </c>
      <c r="J44" s="2">
        <v>4</v>
      </c>
      <c r="K44" s="2">
        <v>4</v>
      </c>
      <c r="L44" s="2">
        <v>5</v>
      </c>
      <c r="M44" s="2">
        <v>5</v>
      </c>
      <c r="N44" s="2">
        <v>5</v>
      </c>
      <c r="O44" s="3">
        <f t="shared" si="5"/>
        <v>58</v>
      </c>
      <c r="Q44" s="8">
        <v>41</v>
      </c>
      <c r="R44" s="9">
        <v>4</v>
      </c>
      <c r="S44" s="3">
        <f t="shared" si="6"/>
        <v>58</v>
      </c>
      <c r="T44" s="3">
        <f t="shared" si="2"/>
        <v>232</v>
      </c>
      <c r="U44" s="3">
        <f t="shared" si="3"/>
        <v>16</v>
      </c>
      <c r="V44" s="3">
        <f t="shared" si="4"/>
        <v>3364</v>
      </c>
    </row>
    <row r="45" spans="1:22" x14ac:dyDescent="0.25">
      <c r="A45" s="1">
        <v>42</v>
      </c>
      <c r="B45" s="2">
        <v>4</v>
      </c>
      <c r="C45" s="2">
        <v>4</v>
      </c>
      <c r="D45" s="2">
        <v>5</v>
      </c>
      <c r="E45" s="2">
        <v>5</v>
      </c>
      <c r="F45" s="2">
        <v>4</v>
      </c>
      <c r="G45" s="2">
        <v>4</v>
      </c>
      <c r="H45" s="2">
        <v>4</v>
      </c>
      <c r="I45" s="2">
        <v>4</v>
      </c>
      <c r="J45" s="2">
        <v>5</v>
      </c>
      <c r="K45" s="2">
        <v>4</v>
      </c>
      <c r="L45" s="2">
        <v>5</v>
      </c>
      <c r="M45" s="2">
        <v>5</v>
      </c>
      <c r="N45" s="2">
        <v>3</v>
      </c>
      <c r="O45" s="3">
        <f t="shared" si="5"/>
        <v>56</v>
      </c>
      <c r="Q45" s="8">
        <v>42</v>
      </c>
      <c r="R45" s="9">
        <v>4</v>
      </c>
      <c r="S45" s="3">
        <f t="shared" si="6"/>
        <v>56</v>
      </c>
      <c r="T45" s="3">
        <f t="shared" si="2"/>
        <v>224</v>
      </c>
      <c r="U45" s="3">
        <f t="shared" si="3"/>
        <v>16</v>
      </c>
      <c r="V45" s="3">
        <f t="shared" si="4"/>
        <v>3136</v>
      </c>
    </row>
    <row r="46" spans="1:22" x14ac:dyDescent="0.25">
      <c r="A46" s="1">
        <v>43</v>
      </c>
      <c r="B46" s="2">
        <v>5</v>
      </c>
      <c r="C46" s="2">
        <v>5</v>
      </c>
      <c r="D46" s="2">
        <v>4</v>
      </c>
      <c r="E46" s="2">
        <v>5</v>
      </c>
      <c r="F46" s="2">
        <v>5</v>
      </c>
      <c r="G46" s="2">
        <v>5</v>
      </c>
      <c r="H46" s="2">
        <v>5</v>
      </c>
      <c r="I46" s="2">
        <v>5</v>
      </c>
      <c r="J46" s="2">
        <v>5</v>
      </c>
      <c r="K46" s="2">
        <v>5</v>
      </c>
      <c r="L46" s="2">
        <v>5</v>
      </c>
      <c r="M46" s="2">
        <v>5</v>
      </c>
      <c r="N46" s="2">
        <v>5</v>
      </c>
      <c r="O46" s="3">
        <f t="shared" si="5"/>
        <v>64</v>
      </c>
      <c r="Q46" s="8">
        <v>43</v>
      </c>
      <c r="R46" s="9">
        <v>5</v>
      </c>
      <c r="S46" s="3">
        <f t="shared" si="6"/>
        <v>64</v>
      </c>
      <c r="T46" s="3">
        <f t="shared" si="2"/>
        <v>320</v>
      </c>
      <c r="U46" s="3">
        <f t="shared" si="3"/>
        <v>25</v>
      </c>
      <c r="V46" s="3">
        <f t="shared" si="4"/>
        <v>4096</v>
      </c>
    </row>
    <row r="47" spans="1:22" x14ac:dyDescent="0.25">
      <c r="A47" s="1">
        <v>44</v>
      </c>
      <c r="B47" s="2">
        <v>4</v>
      </c>
      <c r="C47" s="2">
        <v>4</v>
      </c>
      <c r="D47" s="2">
        <v>5</v>
      </c>
      <c r="E47" s="2">
        <v>5</v>
      </c>
      <c r="F47" s="2">
        <v>5</v>
      </c>
      <c r="G47" s="2">
        <v>5</v>
      </c>
      <c r="H47" s="2">
        <v>4</v>
      </c>
      <c r="I47" s="2">
        <v>5</v>
      </c>
      <c r="J47" s="2">
        <v>5</v>
      </c>
      <c r="K47" s="2">
        <v>4</v>
      </c>
      <c r="L47" s="2">
        <v>5</v>
      </c>
      <c r="M47" s="2">
        <v>4</v>
      </c>
      <c r="N47" s="2">
        <v>3</v>
      </c>
      <c r="O47" s="3">
        <f t="shared" si="5"/>
        <v>58</v>
      </c>
      <c r="Q47" s="8">
        <v>44</v>
      </c>
      <c r="R47" s="9">
        <v>4</v>
      </c>
      <c r="S47" s="3">
        <f t="shared" si="6"/>
        <v>58</v>
      </c>
      <c r="T47" s="3">
        <f t="shared" si="2"/>
        <v>232</v>
      </c>
      <c r="U47" s="3">
        <f t="shared" si="3"/>
        <v>16</v>
      </c>
      <c r="V47" s="3">
        <f t="shared" si="4"/>
        <v>3364</v>
      </c>
    </row>
    <row r="48" spans="1:22" x14ac:dyDescent="0.25">
      <c r="A48" s="1">
        <v>45</v>
      </c>
      <c r="B48" s="2">
        <v>4</v>
      </c>
      <c r="C48" s="2">
        <v>4</v>
      </c>
      <c r="D48" s="2">
        <v>5</v>
      </c>
      <c r="E48" s="2">
        <v>4</v>
      </c>
      <c r="F48" s="2">
        <v>5</v>
      </c>
      <c r="G48" s="2">
        <v>4</v>
      </c>
      <c r="H48" s="2">
        <v>5</v>
      </c>
      <c r="I48" s="2">
        <v>5</v>
      </c>
      <c r="J48" s="2">
        <v>4</v>
      </c>
      <c r="K48" s="2">
        <v>5</v>
      </c>
      <c r="L48" s="2">
        <v>5</v>
      </c>
      <c r="M48" s="2">
        <v>5</v>
      </c>
      <c r="N48" s="2">
        <v>5</v>
      </c>
      <c r="O48" s="3">
        <f t="shared" si="5"/>
        <v>60</v>
      </c>
      <c r="Q48" s="8">
        <v>45</v>
      </c>
      <c r="R48" s="9">
        <v>4</v>
      </c>
      <c r="S48" s="3">
        <f t="shared" si="6"/>
        <v>60</v>
      </c>
      <c r="T48" s="3">
        <f t="shared" si="2"/>
        <v>240</v>
      </c>
      <c r="U48" s="3">
        <f t="shared" si="3"/>
        <v>16</v>
      </c>
      <c r="V48" s="3">
        <f t="shared" si="4"/>
        <v>3600</v>
      </c>
    </row>
    <row r="49" spans="1:22" x14ac:dyDescent="0.25">
      <c r="A49" s="1">
        <v>46</v>
      </c>
      <c r="B49" s="2">
        <v>4</v>
      </c>
      <c r="C49" s="2">
        <v>5</v>
      </c>
      <c r="D49" s="2">
        <v>5</v>
      </c>
      <c r="E49" s="2">
        <v>5</v>
      </c>
      <c r="F49" s="2">
        <v>4</v>
      </c>
      <c r="G49" s="2">
        <v>5</v>
      </c>
      <c r="H49" s="2">
        <v>5</v>
      </c>
      <c r="I49" s="2">
        <v>5</v>
      </c>
      <c r="J49" s="2">
        <v>4</v>
      </c>
      <c r="K49" s="2">
        <v>4</v>
      </c>
      <c r="L49" s="2">
        <v>5</v>
      </c>
      <c r="M49" s="2">
        <v>5</v>
      </c>
      <c r="N49" s="2">
        <v>5</v>
      </c>
      <c r="O49" s="3">
        <f t="shared" si="5"/>
        <v>61</v>
      </c>
      <c r="Q49" s="8">
        <v>46</v>
      </c>
      <c r="R49" s="9">
        <v>4</v>
      </c>
      <c r="S49" s="3">
        <f t="shared" si="6"/>
        <v>61</v>
      </c>
      <c r="T49" s="3">
        <f t="shared" si="2"/>
        <v>244</v>
      </c>
      <c r="U49" s="3">
        <f t="shared" si="3"/>
        <v>16</v>
      </c>
      <c r="V49" s="3">
        <f t="shared" si="4"/>
        <v>3721</v>
      </c>
    </row>
    <row r="50" spans="1:22" x14ac:dyDescent="0.25">
      <c r="A50" s="1">
        <v>47</v>
      </c>
      <c r="B50" s="2">
        <v>5</v>
      </c>
      <c r="C50" s="2">
        <v>5</v>
      </c>
      <c r="D50" s="2">
        <v>5</v>
      </c>
      <c r="E50" s="2">
        <v>5</v>
      </c>
      <c r="F50" s="2">
        <v>5</v>
      </c>
      <c r="G50" s="2">
        <v>5</v>
      </c>
      <c r="H50" s="2">
        <v>5</v>
      </c>
      <c r="I50" s="2">
        <v>5</v>
      </c>
      <c r="J50" s="2">
        <v>5</v>
      </c>
      <c r="K50" s="2">
        <v>5</v>
      </c>
      <c r="L50" s="2">
        <v>5</v>
      </c>
      <c r="M50" s="2">
        <v>5</v>
      </c>
      <c r="N50" s="2">
        <v>5</v>
      </c>
      <c r="O50" s="3">
        <f t="shared" si="5"/>
        <v>65</v>
      </c>
      <c r="Q50" s="8">
        <v>47</v>
      </c>
      <c r="R50" s="9">
        <v>5</v>
      </c>
      <c r="S50" s="3">
        <f t="shared" si="6"/>
        <v>65</v>
      </c>
      <c r="T50" s="3">
        <f t="shared" si="2"/>
        <v>325</v>
      </c>
      <c r="U50" s="3">
        <f t="shared" si="3"/>
        <v>25</v>
      </c>
      <c r="V50" s="3">
        <f t="shared" si="4"/>
        <v>4225</v>
      </c>
    </row>
    <row r="51" spans="1:22" x14ac:dyDescent="0.25">
      <c r="A51" s="1">
        <v>48</v>
      </c>
      <c r="B51" s="2">
        <v>5</v>
      </c>
      <c r="C51" s="2">
        <v>5</v>
      </c>
      <c r="D51" s="2">
        <v>5</v>
      </c>
      <c r="E51" s="2">
        <v>5</v>
      </c>
      <c r="F51" s="2">
        <v>5</v>
      </c>
      <c r="G51" s="2">
        <v>5</v>
      </c>
      <c r="H51" s="2">
        <v>5</v>
      </c>
      <c r="I51" s="2">
        <v>5</v>
      </c>
      <c r="J51" s="2">
        <v>5</v>
      </c>
      <c r="K51" s="2">
        <v>5</v>
      </c>
      <c r="L51" s="2">
        <v>5</v>
      </c>
      <c r="M51" s="2">
        <v>5</v>
      </c>
      <c r="N51" s="2">
        <v>5</v>
      </c>
      <c r="O51" s="3">
        <f t="shared" si="5"/>
        <v>65</v>
      </c>
      <c r="Q51" s="8">
        <v>48</v>
      </c>
      <c r="R51" s="9">
        <v>4</v>
      </c>
      <c r="S51" s="3">
        <f t="shared" si="6"/>
        <v>65</v>
      </c>
      <c r="T51" s="3">
        <f t="shared" si="2"/>
        <v>260</v>
      </c>
      <c r="U51" s="3">
        <f t="shared" si="3"/>
        <v>16</v>
      </c>
      <c r="V51" s="3">
        <f t="shared" si="4"/>
        <v>4225</v>
      </c>
    </row>
    <row r="52" spans="1:22" x14ac:dyDescent="0.25">
      <c r="A52" s="1">
        <v>49</v>
      </c>
      <c r="B52" s="2">
        <v>5</v>
      </c>
      <c r="C52" s="2">
        <v>4</v>
      </c>
      <c r="D52" s="2">
        <v>4</v>
      </c>
      <c r="E52" s="2">
        <v>4</v>
      </c>
      <c r="F52" s="2">
        <v>4</v>
      </c>
      <c r="G52" s="2">
        <v>4</v>
      </c>
      <c r="H52" s="2">
        <v>4</v>
      </c>
      <c r="I52" s="2">
        <v>5</v>
      </c>
      <c r="J52" s="2">
        <v>4</v>
      </c>
      <c r="K52" s="2">
        <v>5</v>
      </c>
      <c r="L52" s="2">
        <v>5</v>
      </c>
      <c r="M52" s="2">
        <v>4</v>
      </c>
      <c r="N52" s="2">
        <v>5</v>
      </c>
      <c r="O52" s="3">
        <f t="shared" si="5"/>
        <v>57</v>
      </c>
      <c r="Q52" s="8">
        <v>49</v>
      </c>
      <c r="R52" s="9">
        <v>5</v>
      </c>
      <c r="S52" s="3">
        <f t="shared" si="6"/>
        <v>57</v>
      </c>
      <c r="T52" s="3">
        <f t="shared" si="2"/>
        <v>285</v>
      </c>
      <c r="U52" s="3">
        <f t="shared" si="3"/>
        <v>25</v>
      </c>
      <c r="V52" s="3">
        <f t="shared" si="4"/>
        <v>3249</v>
      </c>
    </row>
    <row r="53" spans="1:22" x14ac:dyDescent="0.25">
      <c r="A53" s="1">
        <v>50</v>
      </c>
      <c r="B53" s="2">
        <v>5</v>
      </c>
      <c r="C53" s="2">
        <v>4</v>
      </c>
      <c r="D53" s="2">
        <v>5</v>
      </c>
      <c r="E53" s="2">
        <v>5</v>
      </c>
      <c r="F53" s="2">
        <v>5</v>
      </c>
      <c r="G53" s="2">
        <v>4</v>
      </c>
      <c r="H53" s="2">
        <v>5</v>
      </c>
      <c r="I53" s="2">
        <v>5</v>
      </c>
      <c r="J53" s="2">
        <v>5</v>
      </c>
      <c r="K53" s="2">
        <v>5</v>
      </c>
      <c r="L53" s="2">
        <v>5</v>
      </c>
      <c r="M53" s="2">
        <v>5</v>
      </c>
      <c r="N53" s="2">
        <v>5</v>
      </c>
      <c r="O53" s="3">
        <f t="shared" si="5"/>
        <v>63</v>
      </c>
      <c r="Q53" s="8">
        <v>50</v>
      </c>
      <c r="R53" s="9">
        <v>5</v>
      </c>
      <c r="S53" s="3">
        <f t="shared" si="6"/>
        <v>63</v>
      </c>
      <c r="T53" s="3">
        <f t="shared" si="2"/>
        <v>315</v>
      </c>
      <c r="U53" s="3">
        <f t="shared" si="3"/>
        <v>25</v>
      </c>
      <c r="V53" s="3">
        <f t="shared" si="4"/>
        <v>3969</v>
      </c>
    </row>
    <row r="54" spans="1:22" x14ac:dyDescent="0.25">
      <c r="A54" t="s">
        <v>16</v>
      </c>
      <c r="B54">
        <f>CORREL(B4:B53,$O4:$O53)</f>
        <v>0.56231905589121622</v>
      </c>
      <c r="C54">
        <f t="shared" ref="C54:N54" si="7">CORREL(C4:C53,$O4:$O53)</f>
        <v>0.50306520384788478</v>
      </c>
      <c r="D54">
        <f t="shared" si="7"/>
        <v>0.40121062451309375</v>
      </c>
      <c r="E54">
        <f t="shared" si="7"/>
        <v>0.5657356405346996</v>
      </c>
      <c r="F54">
        <f t="shared" si="7"/>
        <v>0.60208603145457473</v>
      </c>
      <c r="G54">
        <f t="shared" si="7"/>
        <v>0.55528868030216783</v>
      </c>
      <c r="H54">
        <f t="shared" si="7"/>
        <v>0.45551377080067429</v>
      </c>
      <c r="I54">
        <f t="shared" si="7"/>
        <v>0.50612641200074882</v>
      </c>
      <c r="J54">
        <f t="shared" si="7"/>
        <v>0.47007242659175563</v>
      </c>
      <c r="K54">
        <f t="shared" si="7"/>
        <v>0.55238021937004678</v>
      </c>
      <c r="L54">
        <f t="shared" si="7"/>
        <v>0.49801479093343515</v>
      </c>
      <c r="M54">
        <f t="shared" si="7"/>
        <v>0.57086133821733243</v>
      </c>
      <c r="N54">
        <f t="shared" si="7"/>
        <v>0.27408772210885868</v>
      </c>
      <c r="Q54" s="14" t="s">
        <v>24</v>
      </c>
      <c r="R54" s="4">
        <f>SUM(R4:R53)</f>
        <v>208</v>
      </c>
      <c r="S54" s="4">
        <f t="shared" ref="S54:V54" si="8">SUM(S4:S53)</f>
        <v>2896</v>
      </c>
      <c r="T54" s="4">
        <f t="shared" si="8"/>
        <v>12067</v>
      </c>
      <c r="U54" s="4">
        <f t="shared" si="8"/>
        <v>872</v>
      </c>
      <c r="V54" s="4">
        <f t="shared" si="8"/>
        <v>168236</v>
      </c>
    </row>
    <row r="55" spans="1:22" x14ac:dyDescent="0.25">
      <c r="A55" t="s">
        <v>31</v>
      </c>
      <c r="B55" s="5">
        <v>0.27300000000000002</v>
      </c>
      <c r="Q55" s="15" t="s">
        <v>25</v>
      </c>
      <c r="R55" s="13">
        <f>R54^2</f>
        <v>43264</v>
      </c>
      <c r="S55" s="13"/>
      <c r="T55" s="13"/>
      <c r="U55" s="13"/>
      <c r="V55" s="13"/>
    </row>
    <row r="56" spans="1:22" x14ac:dyDescent="0.25">
      <c r="A56" t="s">
        <v>18</v>
      </c>
      <c r="B56" t="str">
        <f>IF(B54&gt;=B55,"valid","tidak")</f>
        <v>valid</v>
      </c>
      <c r="C56" t="str">
        <f t="shared" ref="C56:N56" si="9">IF(C54&gt;=C55,"valid","tidak")</f>
        <v>valid</v>
      </c>
      <c r="D56" t="str">
        <f t="shared" si="9"/>
        <v>valid</v>
      </c>
      <c r="E56" t="str">
        <f t="shared" si="9"/>
        <v>valid</v>
      </c>
      <c r="F56" t="str">
        <f t="shared" si="9"/>
        <v>valid</v>
      </c>
      <c r="G56" t="str">
        <f t="shared" si="9"/>
        <v>valid</v>
      </c>
      <c r="H56" t="str">
        <f t="shared" si="9"/>
        <v>valid</v>
      </c>
      <c r="I56" t="str">
        <f t="shared" si="9"/>
        <v>valid</v>
      </c>
      <c r="J56" t="str">
        <f t="shared" si="9"/>
        <v>valid</v>
      </c>
      <c r="K56" t="str">
        <f t="shared" si="9"/>
        <v>valid</v>
      </c>
      <c r="L56" t="str">
        <f t="shared" si="9"/>
        <v>valid</v>
      </c>
      <c r="M56" t="str">
        <f t="shared" si="9"/>
        <v>valid</v>
      </c>
      <c r="N56" t="str">
        <f t="shared" si="9"/>
        <v>valid</v>
      </c>
      <c r="Q56" s="15" t="s">
        <v>30</v>
      </c>
      <c r="R56" s="13"/>
      <c r="S56" s="13">
        <f>S54^2</f>
        <v>8386816</v>
      </c>
      <c r="T56" s="13"/>
      <c r="U56" s="13"/>
      <c r="V56" s="13"/>
    </row>
    <row r="57" spans="1:22" x14ac:dyDescent="0.25">
      <c r="A57">
        <v>3</v>
      </c>
      <c r="H57">
        <f>COUNTIF(H4:H53,"3")</f>
        <v>1</v>
      </c>
      <c r="N57">
        <f>COUNTIF(N4:N53,"3")</f>
        <v>4</v>
      </c>
    </row>
    <row r="58" spans="1:22" x14ac:dyDescent="0.25">
      <c r="A58">
        <v>4</v>
      </c>
      <c r="B58">
        <f t="shared" ref="B58:N58" si="10">COUNTIF(B4:B53,"4")</f>
        <v>38</v>
      </c>
      <c r="C58">
        <f t="shared" si="10"/>
        <v>38</v>
      </c>
      <c r="D58">
        <f t="shared" si="10"/>
        <v>32</v>
      </c>
      <c r="E58">
        <f t="shared" si="10"/>
        <v>33</v>
      </c>
      <c r="F58">
        <f t="shared" si="10"/>
        <v>22</v>
      </c>
      <c r="G58">
        <f t="shared" si="10"/>
        <v>21</v>
      </c>
      <c r="H58">
        <f t="shared" si="10"/>
        <v>30</v>
      </c>
      <c r="I58">
        <f t="shared" si="10"/>
        <v>25</v>
      </c>
      <c r="J58">
        <f t="shared" si="10"/>
        <v>20</v>
      </c>
      <c r="K58">
        <f t="shared" si="10"/>
        <v>33</v>
      </c>
      <c r="L58">
        <f t="shared" si="10"/>
        <v>16</v>
      </c>
      <c r="M58">
        <f t="shared" si="10"/>
        <v>24</v>
      </c>
      <c r="N58">
        <f t="shared" si="10"/>
        <v>12</v>
      </c>
    </row>
    <row r="59" spans="1:22" x14ac:dyDescent="0.25">
      <c r="A59">
        <v>5</v>
      </c>
      <c r="B59">
        <f t="shared" ref="B59:N59" si="11">COUNTIF(B4:B53,"5")</f>
        <v>12</v>
      </c>
      <c r="C59">
        <f t="shared" si="11"/>
        <v>12</v>
      </c>
      <c r="D59">
        <f t="shared" si="11"/>
        <v>18</v>
      </c>
      <c r="E59">
        <f t="shared" si="11"/>
        <v>17</v>
      </c>
      <c r="F59">
        <f t="shared" si="11"/>
        <v>28</v>
      </c>
      <c r="G59">
        <f t="shared" si="11"/>
        <v>29</v>
      </c>
      <c r="H59">
        <f t="shared" si="11"/>
        <v>19</v>
      </c>
      <c r="I59">
        <f t="shared" si="11"/>
        <v>25</v>
      </c>
      <c r="J59">
        <f t="shared" si="11"/>
        <v>30</v>
      </c>
      <c r="K59">
        <f t="shared" si="11"/>
        <v>17</v>
      </c>
      <c r="L59">
        <f t="shared" si="11"/>
        <v>34</v>
      </c>
      <c r="M59">
        <f t="shared" si="11"/>
        <v>26</v>
      </c>
      <c r="N59">
        <f t="shared" si="11"/>
        <v>34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selection activeCell="J17" sqref="J17"/>
    </sheetView>
  </sheetViews>
  <sheetFormatPr defaultRowHeight="15" x14ac:dyDescent="0.25"/>
  <sheetData>
    <row r="1" spans="1:15" x14ac:dyDescent="0.25">
      <c r="A1" s="8" t="s">
        <v>0</v>
      </c>
      <c r="B1" s="8" t="s">
        <v>1</v>
      </c>
      <c r="C1" s="8" t="s">
        <v>3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  <c r="K1" s="8" t="s">
        <v>12</v>
      </c>
      <c r="L1" s="8" t="s">
        <v>13</v>
      </c>
      <c r="M1" s="8" t="s">
        <v>26</v>
      </c>
      <c r="N1" s="8" t="s">
        <v>14</v>
      </c>
      <c r="O1" s="21" t="s">
        <v>15</v>
      </c>
    </row>
    <row r="2" spans="1:15" x14ac:dyDescent="0.25">
      <c r="A2" s="8">
        <v>1</v>
      </c>
      <c r="B2" s="19">
        <v>4</v>
      </c>
      <c r="C2" s="19">
        <v>4</v>
      </c>
      <c r="D2" s="19">
        <v>4</v>
      </c>
      <c r="E2" s="19">
        <v>4</v>
      </c>
      <c r="F2" s="19">
        <v>4</v>
      </c>
      <c r="G2" s="19">
        <v>4</v>
      </c>
      <c r="H2" s="19">
        <v>4</v>
      </c>
      <c r="I2" s="19">
        <v>4</v>
      </c>
      <c r="J2" s="19">
        <v>4</v>
      </c>
      <c r="K2" s="19">
        <v>4</v>
      </c>
      <c r="L2" s="19">
        <v>5</v>
      </c>
      <c r="M2" s="19">
        <v>4</v>
      </c>
      <c r="N2" s="19">
        <v>4</v>
      </c>
      <c r="O2" s="20">
        <f t="shared" ref="O2:O51" si="0">SUM(B2:N2)</f>
        <v>53</v>
      </c>
    </row>
    <row r="3" spans="1:15" x14ac:dyDescent="0.25">
      <c r="A3" s="8">
        <v>2</v>
      </c>
      <c r="B3" s="19">
        <v>5</v>
      </c>
      <c r="C3" s="19">
        <v>4</v>
      </c>
      <c r="D3" s="19">
        <v>4</v>
      </c>
      <c r="E3" s="19">
        <v>4</v>
      </c>
      <c r="F3" s="19">
        <v>4</v>
      </c>
      <c r="G3" s="19">
        <v>4</v>
      </c>
      <c r="H3" s="19">
        <v>5</v>
      </c>
      <c r="I3" s="19">
        <v>4</v>
      </c>
      <c r="J3" s="19">
        <v>4</v>
      </c>
      <c r="K3" s="19">
        <v>4</v>
      </c>
      <c r="L3" s="19">
        <v>4</v>
      </c>
      <c r="M3" s="19">
        <v>5</v>
      </c>
      <c r="N3" s="19">
        <v>4</v>
      </c>
      <c r="O3" s="20">
        <f t="shared" si="0"/>
        <v>55</v>
      </c>
    </row>
    <row r="4" spans="1:15" x14ac:dyDescent="0.25">
      <c r="A4" s="8">
        <v>3</v>
      </c>
      <c r="B4" s="19">
        <v>4</v>
      </c>
      <c r="C4" s="19">
        <v>5</v>
      </c>
      <c r="D4" s="19">
        <v>4</v>
      </c>
      <c r="E4" s="19">
        <v>5</v>
      </c>
      <c r="F4" s="19">
        <v>5</v>
      </c>
      <c r="G4" s="19">
        <v>5</v>
      </c>
      <c r="H4" s="19">
        <v>4</v>
      </c>
      <c r="I4" s="19">
        <v>5</v>
      </c>
      <c r="J4" s="19">
        <v>5</v>
      </c>
      <c r="K4" s="19">
        <v>4</v>
      </c>
      <c r="L4" s="19">
        <v>5</v>
      </c>
      <c r="M4" s="19">
        <v>5</v>
      </c>
      <c r="N4" s="19">
        <v>5</v>
      </c>
      <c r="O4" s="20">
        <f t="shared" si="0"/>
        <v>61</v>
      </c>
    </row>
    <row r="5" spans="1:15" x14ac:dyDescent="0.25">
      <c r="A5" s="8">
        <v>4</v>
      </c>
      <c r="B5" s="19">
        <v>4</v>
      </c>
      <c r="C5" s="19">
        <v>4</v>
      </c>
      <c r="D5" s="19">
        <v>5</v>
      </c>
      <c r="E5" s="19">
        <v>4</v>
      </c>
      <c r="F5" s="19">
        <v>4</v>
      </c>
      <c r="G5" s="19">
        <v>4</v>
      </c>
      <c r="H5" s="19">
        <v>5</v>
      </c>
      <c r="I5" s="19">
        <v>4</v>
      </c>
      <c r="J5" s="19">
        <v>4</v>
      </c>
      <c r="K5" s="19">
        <v>4</v>
      </c>
      <c r="L5" s="19">
        <v>4</v>
      </c>
      <c r="M5" s="19">
        <v>4</v>
      </c>
      <c r="N5" s="19">
        <v>5</v>
      </c>
      <c r="O5" s="20">
        <f t="shared" si="0"/>
        <v>55</v>
      </c>
    </row>
    <row r="6" spans="1:15" x14ac:dyDescent="0.25">
      <c r="A6" s="8">
        <v>5</v>
      </c>
      <c r="B6" s="19">
        <v>4</v>
      </c>
      <c r="C6" s="19">
        <v>5</v>
      </c>
      <c r="D6" s="19">
        <v>4</v>
      </c>
      <c r="E6" s="19">
        <v>4</v>
      </c>
      <c r="F6" s="19">
        <v>4</v>
      </c>
      <c r="G6" s="19">
        <v>4</v>
      </c>
      <c r="H6" s="19">
        <v>5</v>
      </c>
      <c r="I6" s="19">
        <v>5</v>
      </c>
      <c r="J6" s="19">
        <v>4</v>
      </c>
      <c r="K6" s="19">
        <v>4</v>
      </c>
      <c r="L6" s="19">
        <v>5</v>
      </c>
      <c r="M6" s="19">
        <v>4</v>
      </c>
      <c r="N6" s="19">
        <v>4</v>
      </c>
      <c r="O6" s="20">
        <f t="shared" si="0"/>
        <v>56</v>
      </c>
    </row>
    <row r="7" spans="1:15" x14ac:dyDescent="0.25">
      <c r="A7" s="8">
        <v>6</v>
      </c>
      <c r="B7" s="19">
        <v>5</v>
      </c>
      <c r="C7" s="19">
        <v>4</v>
      </c>
      <c r="D7" s="19">
        <v>4</v>
      </c>
      <c r="E7" s="19">
        <v>5</v>
      </c>
      <c r="F7" s="19">
        <v>5</v>
      </c>
      <c r="G7" s="19">
        <v>5</v>
      </c>
      <c r="H7" s="19">
        <v>5</v>
      </c>
      <c r="I7" s="19">
        <v>5</v>
      </c>
      <c r="J7" s="19">
        <v>5</v>
      </c>
      <c r="K7" s="19">
        <v>4</v>
      </c>
      <c r="L7" s="19">
        <v>4</v>
      </c>
      <c r="M7" s="19">
        <v>5</v>
      </c>
      <c r="N7" s="19">
        <v>4</v>
      </c>
      <c r="O7" s="20">
        <f t="shared" si="0"/>
        <v>60</v>
      </c>
    </row>
    <row r="8" spans="1:15" x14ac:dyDescent="0.25">
      <c r="A8" s="8">
        <v>7</v>
      </c>
      <c r="B8" s="19">
        <v>4</v>
      </c>
      <c r="C8" s="19">
        <v>4</v>
      </c>
      <c r="D8" s="19">
        <v>5</v>
      </c>
      <c r="E8" s="19">
        <v>4</v>
      </c>
      <c r="F8" s="19">
        <v>4</v>
      </c>
      <c r="G8" s="19">
        <v>4</v>
      </c>
      <c r="H8" s="19">
        <v>4</v>
      </c>
      <c r="I8" s="19">
        <v>4</v>
      </c>
      <c r="J8" s="19">
        <v>4</v>
      </c>
      <c r="K8" s="19">
        <v>4</v>
      </c>
      <c r="L8" s="19">
        <v>5</v>
      </c>
      <c r="M8" s="19">
        <v>4</v>
      </c>
      <c r="N8" s="19">
        <v>4</v>
      </c>
      <c r="O8" s="20">
        <f t="shared" si="0"/>
        <v>54</v>
      </c>
    </row>
    <row r="9" spans="1:15" x14ac:dyDescent="0.25">
      <c r="A9" s="8">
        <v>8</v>
      </c>
      <c r="B9" s="19">
        <v>4</v>
      </c>
      <c r="C9" s="19">
        <v>4</v>
      </c>
      <c r="D9" s="19">
        <v>4</v>
      </c>
      <c r="E9" s="19">
        <v>4</v>
      </c>
      <c r="F9" s="19">
        <v>4</v>
      </c>
      <c r="G9" s="19">
        <v>4</v>
      </c>
      <c r="H9" s="19">
        <v>3</v>
      </c>
      <c r="I9" s="19">
        <v>4</v>
      </c>
      <c r="J9" s="19">
        <v>4</v>
      </c>
      <c r="K9" s="19">
        <v>4</v>
      </c>
      <c r="L9" s="19">
        <v>4</v>
      </c>
      <c r="M9" s="19">
        <v>4</v>
      </c>
      <c r="N9" s="19">
        <v>5</v>
      </c>
      <c r="O9" s="20">
        <f t="shared" si="0"/>
        <v>52</v>
      </c>
    </row>
    <row r="10" spans="1:15" x14ac:dyDescent="0.25">
      <c r="A10" s="8">
        <v>9</v>
      </c>
      <c r="B10" s="19">
        <v>4</v>
      </c>
      <c r="C10" s="19">
        <v>5</v>
      </c>
      <c r="D10" s="19">
        <v>4</v>
      </c>
      <c r="E10" s="19">
        <v>4</v>
      </c>
      <c r="F10" s="19">
        <v>5</v>
      </c>
      <c r="G10" s="19">
        <v>5</v>
      </c>
      <c r="H10" s="19">
        <v>4</v>
      </c>
      <c r="I10" s="19">
        <v>4</v>
      </c>
      <c r="J10" s="19">
        <v>5</v>
      </c>
      <c r="K10" s="19">
        <v>4</v>
      </c>
      <c r="L10" s="19">
        <v>5</v>
      </c>
      <c r="M10" s="19">
        <v>5</v>
      </c>
      <c r="N10" s="19">
        <v>5</v>
      </c>
      <c r="O10" s="20">
        <f t="shared" si="0"/>
        <v>59</v>
      </c>
    </row>
    <row r="11" spans="1:15" x14ac:dyDescent="0.25">
      <c r="A11" s="8">
        <v>10</v>
      </c>
      <c r="B11" s="19">
        <v>4</v>
      </c>
      <c r="C11" s="19">
        <v>4</v>
      </c>
      <c r="D11" s="19">
        <v>4</v>
      </c>
      <c r="E11" s="19">
        <v>4</v>
      </c>
      <c r="F11" s="19">
        <v>4</v>
      </c>
      <c r="G11" s="19">
        <v>4</v>
      </c>
      <c r="H11" s="19">
        <v>4</v>
      </c>
      <c r="I11" s="19">
        <v>4</v>
      </c>
      <c r="J11" s="19">
        <v>4</v>
      </c>
      <c r="K11" s="19">
        <v>4</v>
      </c>
      <c r="L11" s="19">
        <v>4</v>
      </c>
      <c r="M11" s="19">
        <v>4</v>
      </c>
      <c r="N11" s="19">
        <v>4</v>
      </c>
      <c r="O11" s="20">
        <f t="shared" si="0"/>
        <v>52</v>
      </c>
    </row>
    <row r="12" spans="1:15" x14ac:dyDescent="0.25">
      <c r="A12" s="8">
        <v>11</v>
      </c>
      <c r="B12" s="19">
        <v>4</v>
      </c>
      <c r="C12" s="19">
        <v>4</v>
      </c>
      <c r="D12" s="19">
        <v>4</v>
      </c>
      <c r="E12" s="19">
        <v>4</v>
      </c>
      <c r="F12" s="19">
        <v>5</v>
      </c>
      <c r="G12" s="19">
        <v>5</v>
      </c>
      <c r="H12" s="19">
        <v>4</v>
      </c>
      <c r="I12" s="19">
        <v>4</v>
      </c>
      <c r="J12" s="19">
        <v>5</v>
      </c>
      <c r="K12" s="19">
        <v>4</v>
      </c>
      <c r="L12" s="19">
        <v>4</v>
      </c>
      <c r="M12" s="19">
        <v>4</v>
      </c>
      <c r="N12" s="19">
        <v>4</v>
      </c>
      <c r="O12" s="20">
        <f t="shared" si="0"/>
        <v>55</v>
      </c>
    </row>
    <row r="13" spans="1:15" x14ac:dyDescent="0.25">
      <c r="A13" s="8">
        <v>12</v>
      </c>
      <c r="B13" s="19">
        <v>4</v>
      </c>
      <c r="C13" s="19">
        <v>4</v>
      </c>
      <c r="D13" s="19">
        <v>4</v>
      </c>
      <c r="E13" s="19">
        <v>4</v>
      </c>
      <c r="F13" s="19">
        <v>4</v>
      </c>
      <c r="G13" s="19">
        <v>4</v>
      </c>
      <c r="H13" s="19">
        <v>5</v>
      </c>
      <c r="I13" s="19">
        <v>5</v>
      </c>
      <c r="J13" s="19">
        <v>5</v>
      </c>
      <c r="K13" s="19">
        <v>4</v>
      </c>
      <c r="L13" s="19">
        <v>5</v>
      </c>
      <c r="M13" s="19">
        <v>5</v>
      </c>
      <c r="N13" s="19">
        <v>4</v>
      </c>
      <c r="O13" s="20">
        <f t="shared" si="0"/>
        <v>57</v>
      </c>
    </row>
    <row r="14" spans="1:15" x14ac:dyDescent="0.25">
      <c r="A14" s="8">
        <v>13</v>
      </c>
      <c r="B14" s="19">
        <v>4</v>
      </c>
      <c r="C14" s="19">
        <v>4</v>
      </c>
      <c r="D14" s="19">
        <v>4</v>
      </c>
      <c r="E14" s="19">
        <v>4</v>
      </c>
      <c r="F14" s="19">
        <v>4</v>
      </c>
      <c r="G14" s="19">
        <v>5</v>
      </c>
      <c r="H14" s="19">
        <v>4</v>
      </c>
      <c r="I14" s="19">
        <v>4</v>
      </c>
      <c r="J14" s="19">
        <v>5</v>
      </c>
      <c r="K14" s="19">
        <v>4</v>
      </c>
      <c r="L14" s="19">
        <v>4</v>
      </c>
      <c r="M14" s="19">
        <v>4</v>
      </c>
      <c r="N14" s="19">
        <v>5</v>
      </c>
      <c r="O14" s="20">
        <f t="shared" si="0"/>
        <v>55</v>
      </c>
    </row>
    <row r="15" spans="1:15" x14ac:dyDescent="0.25">
      <c r="A15" s="8">
        <v>14</v>
      </c>
      <c r="B15" s="19">
        <v>4</v>
      </c>
      <c r="C15" s="19">
        <v>5</v>
      </c>
      <c r="D15" s="19">
        <v>5</v>
      </c>
      <c r="E15" s="19">
        <v>4</v>
      </c>
      <c r="F15" s="19">
        <v>4</v>
      </c>
      <c r="G15" s="19">
        <v>4</v>
      </c>
      <c r="H15" s="19">
        <v>4</v>
      </c>
      <c r="I15" s="19">
        <v>4</v>
      </c>
      <c r="J15" s="19">
        <v>4</v>
      </c>
      <c r="K15" s="19">
        <v>4</v>
      </c>
      <c r="L15" s="19">
        <v>5</v>
      </c>
      <c r="M15" s="19">
        <v>4</v>
      </c>
      <c r="N15" s="19">
        <v>5</v>
      </c>
      <c r="O15" s="20">
        <f t="shared" si="0"/>
        <v>56</v>
      </c>
    </row>
    <row r="16" spans="1:15" x14ac:dyDescent="0.25">
      <c r="A16" s="8">
        <v>15</v>
      </c>
      <c r="B16" s="19">
        <v>4</v>
      </c>
      <c r="C16" s="19">
        <v>4</v>
      </c>
      <c r="D16" s="19">
        <v>4</v>
      </c>
      <c r="E16" s="19">
        <v>5</v>
      </c>
      <c r="F16" s="19">
        <v>5</v>
      </c>
      <c r="G16" s="19">
        <v>5</v>
      </c>
      <c r="H16" s="19">
        <v>4</v>
      </c>
      <c r="I16" s="19">
        <v>4</v>
      </c>
      <c r="J16" s="19">
        <v>5</v>
      </c>
      <c r="K16" s="19">
        <v>4</v>
      </c>
      <c r="L16" s="19">
        <v>4</v>
      </c>
      <c r="M16" s="19">
        <v>4</v>
      </c>
      <c r="N16" s="19">
        <v>5</v>
      </c>
      <c r="O16" s="20">
        <f t="shared" si="0"/>
        <v>57</v>
      </c>
    </row>
    <row r="17" spans="1:15" x14ac:dyDescent="0.25">
      <c r="A17" s="8">
        <v>16</v>
      </c>
      <c r="B17" s="19">
        <v>4</v>
      </c>
      <c r="C17" s="19">
        <v>4</v>
      </c>
      <c r="D17" s="19">
        <v>4</v>
      </c>
      <c r="E17" s="19">
        <v>4</v>
      </c>
      <c r="F17" s="19">
        <v>4</v>
      </c>
      <c r="G17" s="19">
        <v>5</v>
      </c>
      <c r="H17" s="19">
        <v>4</v>
      </c>
      <c r="I17" s="19">
        <v>5</v>
      </c>
      <c r="J17" s="19">
        <v>4</v>
      </c>
      <c r="K17" s="19">
        <v>5</v>
      </c>
      <c r="L17" s="19">
        <v>5</v>
      </c>
      <c r="M17" s="19">
        <v>5</v>
      </c>
      <c r="N17" s="19">
        <v>5</v>
      </c>
      <c r="O17" s="20">
        <f t="shared" si="0"/>
        <v>58</v>
      </c>
    </row>
    <row r="18" spans="1:15" x14ac:dyDescent="0.25">
      <c r="A18" s="8">
        <v>17</v>
      </c>
      <c r="B18" s="19">
        <v>4</v>
      </c>
      <c r="C18" s="19">
        <v>4</v>
      </c>
      <c r="D18" s="19">
        <v>4</v>
      </c>
      <c r="E18" s="19">
        <v>4</v>
      </c>
      <c r="F18" s="19">
        <v>5</v>
      </c>
      <c r="G18" s="19">
        <v>5</v>
      </c>
      <c r="H18" s="19">
        <v>5</v>
      </c>
      <c r="I18" s="19">
        <v>4</v>
      </c>
      <c r="J18" s="19">
        <v>5</v>
      </c>
      <c r="K18" s="19">
        <v>4</v>
      </c>
      <c r="L18" s="19">
        <v>4</v>
      </c>
      <c r="M18" s="19">
        <v>4</v>
      </c>
      <c r="N18" s="19">
        <v>4</v>
      </c>
      <c r="O18" s="20">
        <f t="shared" si="0"/>
        <v>56</v>
      </c>
    </row>
    <row r="19" spans="1:15" x14ac:dyDescent="0.25">
      <c r="A19" s="8">
        <v>18</v>
      </c>
      <c r="B19" s="19">
        <v>4</v>
      </c>
      <c r="C19" s="19">
        <v>4</v>
      </c>
      <c r="D19" s="19">
        <v>5</v>
      </c>
      <c r="E19" s="19">
        <v>4</v>
      </c>
      <c r="F19" s="19">
        <v>4</v>
      </c>
      <c r="G19" s="19">
        <v>4</v>
      </c>
      <c r="H19" s="19">
        <v>4</v>
      </c>
      <c r="I19" s="19">
        <v>4</v>
      </c>
      <c r="J19" s="19">
        <v>5</v>
      </c>
      <c r="K19" s="19">
        <v>5</v>
      </c>
      <c r="L19" s="19">
        <v>5</v>
      </c>
      <c r="M19" s="19">
        <v>4</v>
      </c>
      <c r="N19" s="19">
        <v>5</v>
      </c>
      <c r="O19" s="20">
        <f t="shared" si="0"/>
        <v>57</v>
      </c>
    </row>
    <row r="20" spans="1:15" x14ac:dyDescent="0.25">
      <c r="A20" s="8">
        <v>19</v>
      </c>
      <c r="B20" s="19">
        <v>4</v>
      </c>
      <c r="C20" s="19">
        <v>5</v>
      </c>
      <c r="D20" s="19">
        <v>4</v>
      </c>
      <c r="E20" s="19">
        <v>5</v>
      </c>
      <c r="F20" s="19">
        <v>5</v>
      </c>
      <c r="G20" s="19">
        <v>5</v>
      </c>
      <c r="H20" s="19">
        <v>4</v>
      </c>
      <c r="I20" s="19">
        <v>4</v>
      </c>
      <c r="J20" s="19">
        <v>4</v>
      </c>
      <c r="K20" s="19">
        <v>5</v>
      </c>
      <c r="L20" s="19">
        <v>4</v>
      </c>
      <c r="M20" s="19">
        <v>4</v>
      </c>
      <c r="N20" s="19">
        <v>5</v>
      </c>
      <c r="O20" s="20">
        <f t="shared" si="0"/>
        <v>58</v>
      </c>
    </row>
    <row r="21" spans="1:15" x14ac:dyDescent="0.25">
      <c r="A21" s="8">
        <v>20</v>
      </c>
      <c r="B21" s="19">
        <v>4</v>
      </c>
      <c r="C21" s="19">
        <v>4</v>
      </c>
      <c r="D21" s="19">
        <v>4</v>
      </c>
      <c r="E21" s="19">
        <v>4</v>
      </c>
      <c r="F21" s="19">
        <v>4</v>
      </c>
      <c r="G21" s="19">
        <v>4</v>
      </c>
      <c r="H21" s="19">
        <v>4</v>
      </c>
      <c r="I21" s="19">
        <v>4</v>
      </c>
      <c r="J21" s="19">
        <v>4</v>
      </c>
      <c r="K21" s="19">
        <v>4</v>
      </c>
      <c r="L21" s="19">
        <v>4</v>
      </c>
      <c r="M21" s="19">
        <v>5</v>
      </c>
      <c r="N21" s="19">
        <v>5</v>
      </c>
      <c r="O21" s="20">
        <f t="shared" si="0"/>
        <v>54</v>
      </c>
    </row>
    <row r="22" spans="1:15" x14ac:dyDescent="0.25">
      <c r="A22" s="8">
        <v>21</v>
      </c>
      <c r="B22" s="19">
        <v>5</v>
      </c>
      <c r="C22" s="19">
        <v>4</v>
      </c>
      <c r="D22" s="19">
        <v>4</v>
      </c>
      <c r="E22" s="19">
        <v>4</v>
      </c>
      <c r="F22" s="19">
        <v>5</v>
      </c>
      <c r="G22" s="19">
        <v>5</v>
      </c>
      <c r="H22" s="19">
        <v>5</v>
      </c>
      <c r="I22" s="19">
        <v>5</v>
      </c>
      <c r="J22" s="19">
        <v>5</v>
      </c>
      <c r="K22" s="19">
        <v>4</v>
      </c>
      <c r="L22" s="19">
        <v>4</v>
      </c>
      <c r="M22" s="19">
        <v>4</v>
      </c>
      <c r="N22" s="19">
        <v>5</v>
      </c>
      <c r="O22" s="20">
        <f t="shared" si="0"/>
        <v>59</v>
      </c>
    </row>
    <row r="23" spans="1:15" x14ac:dyDescent="0.25">
      <c r="A23" s="8">
        <v>22</v>
      </c>
      <c r="B23" s="19">
        <v>4</v>
      </c>
      <c r="C23" s="19">
        <v>4</v>
      </c>
      <c r="D23" s="19">
        <v>4</v>
      </c>
      <c r="E23" s="19">
        <v>5</v>
      </c>
      <c r="F23" s="19">
        <v>5</v>
      </c>
      <c r="G23" s="19">
        <v>5</v>
      </c>
      <c r="H23" s="19">
        <v>4</v>
      </c>
      <c r="I23" s="19">
        <v>4</v>
      </c>
      <c r="J23" s="19">
        <v>5</v>
      </c>
      <c r="K23" s="19">
        <v>5</v>
      </c>
      <c r="L23" s="19">
        <v>5</v>
      </c>
      <c r="M23" s="19">
        <v>4</v>
      </c>
      <c r="N23" s="19">
        <v>4</v>
      </c>
      <c r="O23" s="20">
        <f t="shared" si="0"/>
        <v>58</v>
      </c>
    </row>
    <row r="24" spans="1:15" x14ac:dyDescent="0.25">
      <c r="A24" s="8">
        <v>23</v>
      </c>
      <c r="B24" s="19">
        <v>4</v>
      </c>
      <c r="C24" s="19">
        <v>4</v>
      </c>
      <c r="D24" s="19">
        <v>4</v>
      </c>
      <c r="E24" s="19">
        <v>4</v>
      </c>
      <c r="F24" s="19">
        <v>4</v>
      </c>
      <c r="G24" s="19">
        <v>4</v>
      </c>
      <c r="H24" s="19">
        <v>5</v>
      </c>
      <c r="I24" s="19">
        <v>5</v>
      </c>
      <c r="J24" s="19">
        <v>4</v>
      </c>
      <c r="K24" s="19">
        <v>4</v>
      </c>
      <c r="L24" s="19">
        <v>4</v>
      </c>
      <c r="M24" s="19">
        <v>4</v>
      </c>
      <c r="N24" s="19">
        <v>4</v>
      </c>
      <c r="O24" s="20">
        <f t="shared" si="0"/>
        <v>54</v>
      </c>
    </row>
    <row r="25" spans="1:15" x14ac:dyDescent="0.25">
      <c r="A25" s="8">
        <v>24</v>
      </c>
      <c r="B25" s="19">
        <v>4</v>
      </c>
      <c r="C25" s="19">
        <v>4</v>
      </c>
      <c r="D25" s="19">
        <v>4</v>
      </c>
      <c r="E25" s="19">
        <v>4</v>
      </c>
      <c r="F25" s="19">
        <v>5</v>
      </c>
      <c r="G25" s="19">
        <v>4</v>
      </c>
      <c r="H25" s="19">
        <v>4</v>
      </c>
      <c r="I25" s="19">
        <v>4</v>
      </c>
      <c r="J25" s="19">
        <v>5</v>
      </c>
      <c r="K25" s="19">
        <v>4</v>
      </c>
      <c r="L25" s="19">
        <v>4</v>
      </c>
      <c r="M25" s="19">
        <v>5</v>
      </c>
      <c r="N25" s="19">
        <v>5</v>
      </c>
      <c r="O25" s="20">
        <f t="shared" si="0"/>
        <v>56</v>
      </c>
    </row>
    <row r="26" spans="1:15" x14ac:dyDescent="0.25">
      <c r="A26" s="8">
        <v>25</v>
      </c>
      <c r="B26" s="19">
        <v>4</v>
      </c>
      <c r="C26" s="19">
        <v>4</v>
      </c>
      <c r="D26" s="19">
        <v>5</v>
      </c>
      <c r="E26" s="19">
        <v>5</v>
      </c>
      <c r="F26" s="19">
        <v>4</v>
      </c>
      <c r="G26" s="19">
        <v>4</v>
      </c>
      <c r="H26" s="19">
        <v>4</v>
      </c>
      <c r="I26" s="19">
        <v>5</v>
      </c>
      <c r="J26" s="19">
        <v>4</v>
      </c>
      <c r="K26" s="19">
        <v>4</v>
      </c>
      <c r="L26" s="19">
        <v>5</v>
      </c>
      <c r="M26" s="19">
        <v>4</v>
      </c>
      <c r="N26" s="19">
        <v>5</v>
      </c>
      <c r="O26" s="20">
        <f t="shared" si="0"/>
        <v>57</v>
      </c>
    </row>
    <row r="27" spans="1:15" x14ac:dyDescent="0.25">
      <c r="A27" s="8">
        <v>26</v>
      </c>
      <c r="B27" s="19">
        <v>4</v>
      </c>
      <c r="C27" s="19">
        <v>4</v>
      </c>
      <c r="D27" s="19">
        <v>4</v>
      </c>
      <c r="E27" s="19">
        <v>4</v>
      </c>
      <c r="F27" s="19">
        <v>5</v>
      </c>
      <c r="G27" s="19">
        <v>5</v>
      </c>
      <c r="H27" s="19">
        <v>4</v>
      </c>
      <c r="I27" s="19">
        <v>5</v>
      </c>
      <c r="J27" s="19">
        <v>5</v>
      </c>
      <c r="K27" s="19">
        <v>4</v>
      </c>
      <c r="L27" s="19">
        <v>5</v>
      </c>
      <c r="M27" s="19">
        <v>4</v>
      </c>
      <c r="N27" s="19">
        <v>4</v>
      </c>
      <c r="O27" s="20">
        <f t="shared" si="0"/>
        <v>57</v>
      </c>
    </row>
    <row r="28" spans="1:15" x14ac:dyDescent="0.25">
      <c r="A28" s="8">
        <v>27</v>
      </c>
      <c r="B28" s="19">
        <v>4</v>
      </c>
      <c r="C28" s="19">
        <v>4</v>
      </c>
      <c r="D28" s="19">
        <v>4</v>
      </c>
      <c r="E28" s="19">
        <v>4</v>
      </c>
      <c r="F28" s="19">
        <v>5</v>
      </c>
      <c r="G28" s="19">
        <v>5</v>
      </c>
      <c r="H28" s="19">
        <v>5</v>
      </c>
      <c r="I28" s="19">
        <v>4</v>
      </c>
      <c r="J28" s="19">
        <v>5</v>
      </c>
      <c r="K28" s="19">
        <v>4</v>
      </c>
      <c r="L28" s="19">
        <v>4</v>
      </c>
      <c r="M28" s="19">
        <v>4</v>
      </c>
      <c r="N28" s="19">
        <v>5</v>
      </c>
      <c r="O28" s="20">
        <f t="shared" si="0"/>
        <v>57</v>
      </c>
    </row>
    <row r="29" spans="1:15" x14ac:dyDescent="0.25">
      <c r="A29" s="8">
        <v>28</v>
      </c>
      <c r="B29" s="19">
        <v>4</v>
      </c>
      <c r="C29" s="19">
        <v>4</v>
      </c>
      <c r="D29" s="19">
        <v>4</v>
      </c>
      <c r="E29" s="19">
        <v>4</v>
      </c>
      <c r="F29" s="19">
        <v>5</v>
      </c>
      <c r="G29" s="19">
        <v>5</v>
      </c>
      <c r="H29" s="19">
        <v>4</v>
      </c>
      <c r="I29" s="19">
        <v>4</v>
      </c>
      <c r="J29" s="19">
        <v>5</v>
      </c>
      <c r="K29" s="19">
        <v>4</v>
      </c>
      <c r="L29" s="19">
        <v>5</v>
      </c>
      <c r="M29" s="19">
        <v>5</v>
      </c>
      <c r="N29" s="19">
        <v>5</v>
      </c>
      <c r="O29" s="20">
        <f t="shared" si="0"/>
        <v>58</v>
      </c>
    </row>
    <row r="30" spans="1:15" x14ac:dyDescent="0.25">
      <c r="A30" s="8">
        <v>29</v>
      </c>
      <c r="B30" s="19">
        <v>4</v>
      </c>
      <c r="C30" s="19">
        <v>4</v>
      </c>
      <c r="D30" s="19">
        <v>4</v>
      </c>
      <c r="E30" s="19">
        <v>4</v>
      </c>
      <c r="F30" s="19">
        <v>5</v>
      </c>
      <c r="G30" s="19">
        <v>5</v>
      </c>
      <c r="H30" s="19">
        <v>4</v>
      </c>
      <c r="I30" s="19">
        <v>5</v>
      </c>
      <c r="J30" s="19">
        <v>5</v>
      </c>
      <c r="K30" s="19">
        <v>4</v>
      </c>
      <c r="L30" s="19">
        <v>5</v>
      </c>
      <c r="M30" s="19">
        <v>4</v>
      </c>
      <c r="N30" s="19">
        <v>5</v>
      </c>
      <c r="O30" s="20">
        <f t="shared" si="0"/>
        <v>58</v>
      </c>
    </row>
    <row r="31" spans="1:15" x14ac:dyDescent="0.25">
      <c r="A31" s="8">
        <v>30</v>
      </c>
      <c r="B31" s="19">
        <v>4</v>
      </c>
      <c r="C31" s="19">
        <v>4</v>
      </c>
      <c r="D31" s="19">
        <v>5</v>
      </c>
      <c r="E31" s="19">
        <v>5</v>
      </c>
      <c r="F31" s="19">
        <v>4</v>
      </c>
      <c r="G31" s="19">
        <v>5</v>
      </c>
      <c r="H31" s="19">
        <v>4</v>
      </c>
      <c r="I31" s="19">
        <v>4</v>
      </c>
      <c r="J31" s="19">
        <v>4</v>
      </c>
      <c r="K31" s="19">
        <v>5</v>
      </c>
      <c r="L31" s="19">
        <v>5</v>
      </c>
      <c r="M31" s="19">
        <v>4</v>
      </c>
      <c r="N31" s="19">
        <v>5</v>
      </c>
      <c r="O31" s="20">
        <f t="shared" si="0"/>
        <v>58</v>
      </c>
    </row>
    <row r="32" spans="1:15" x14ac:dyDescent="0.25">
      <c r="A32" s="8">
        <v>31</v>
      </c>
      <c r="B32" s="19">
        <v>5</v>
      </c>
      <c r="C32" s="19">
        <v>4</v>
      </c>
      <c r="D32" s="19">
        <v>5</v>
      </c>
      <c r="E32" s="19">
        <v>4</v>
      </c>
      <c r="F32" s="19">
        <v>5</v>
      </c>
      <c r="G32" s="19">
        <v>5</v>
      </c>
      <c r="H32" s="19">
        <v>4</v>
      </c>
      <c r="I32" s="19">
        <v>5</v>
      </c>
      <c r="J32" s="19">
        <v>5</v>
      </c>
      <c r="K32" s="19">
        <v>5</v>
      </c>
      <c r="L32" s="19">
        <v>5</v>
      </c>
      <c r="M32" s="19">
        <v>5</v>
      </c>
      <c r="N32" s="19">
        <v>5</v>
      </c>
      <c r="O32" s="20">
        <f t="shared" si="0"/>
        <v>62</v>
      </c>
    </row>
    <row r="33" spans="1:15" x14ac:dyDescent="0.25">
      <c r="A33" s="8">
        <v>32</v>
      </c>
      <c r="B33" s="19">
        <v>4</v>
      </c>
      <c r="C33" s="19">
        <v>4</v>
      </c>
      <c r="D33" s="19">
        <v>4</v>
      </c>
      <c r="E33" s="19">
        <v>4</v>
      </c>
      <c r="F33" s="19">
        <v>5</v>
      </c>
      <c r="G33" s="19">
        <v>5</v>
      </c>
      <c r="H33" s="19">
        <v>5</v>
      </c>
      <c r="I33" s="19">
        <v>5</v>
      </c>
      <c r="J33" s="19">
        <v>5</v>
      </c>
      <c r="K33" s="19">
        <v>5</v>
      </c>
      <c r="L33" s="19">
        <v>5</v>
      </c>
      <c r="M33" s="19">
        <v>5</v>
      </c>
      <c r="N33" s="19">
        <v>3</v>
      </c>
      <c r="O33" s="20">
        <f t="shared" si="0"/>
        <v>59</v>
      </c>
    </row>
    <row r="34" spans="1:15" x14ac:dyDescent="0.25">
      <c r="A34" s="8">
        <v>33</v>
      </c>
      <c r="B34" s="19">
        <v>5</v>
      </c>
      <c r="C34" s="19">
        <v>5</v>
      </c>
      <c r="D34" s="19">
        <v>5</v>
      </c>
      <c r="E34" s="19">
        <v>5</v>
      </c>
      <c r="F34" s="19">
        <v>5</v>
      </c>
      <c r="G34" s="19">
        <v>5</v>
      </c>
      <c r="H34" s="19">
        <v>5</v>
      </c>
      <c r="I34" s="19">
        <v>5</v>
      </c>
      <c r="J34" s="19">
        <v>5</v>
      </c>
      <c r="K34" s="19">
        <v>5</v>
      </c>
      <c r="L34" s="19">
        <v>5</v>
      </c>
      <c r="M34" s="19">
        <v>5</v>
      </c>
      <c r="N34" s="19">
        <v>5</v>
      </c>
      <c r="O34" s="20">
        <f t="shared" si="0"/>
        <v>65</v>
      </c>
    </row>
    <row r="35" spans="1:15" x14ac:dyDescent="0.25">
      <c r="A35" s="8">
        <v>34</v>
      </c>
      <c r="B35" s="19">
        <v>4</v>
      </c>
      <c r="C35" s="19">
        <v>4</v>
      </c>
      <c r="D35" s="19">
        <v>4</v>
      </c>
      <c r="E35" s="19">
        <v>4</v>
      </c>
      <c r="F35" s="19">
        <v>4</v>
      </c>
      <c r="G35" s="19">
        <v>4</v>
      </c>
      <c r="H35" s="19">
        <v>4</v>
      </c>
      <c r="I35" s="19">
        <v>4</v>
      </c>
      <c r="J35" s="19">
        <v>5</v>
      </c>
      <c r="K35" s="19">
        <v>5</v>
      </c>
      <c r="L35" s="19">
        <v>5</v>
      </c>
      <c r="M35" s="19">
        <v>4</v>
      </c>
      <c r="N35" s="19">
        <v>5</v>
      </c>
      <c r="O35" s="20">
        <f t="shared" si="0"/>
        <v>56</v>
      </c>
    </row>
    <row r="36" spans="1:15" x14ac:dyDescent="0.25">
      <c r="A36" s="8">
        <v>35</v>
      </c>
      <c r="B36" s="19">
        <v>4</v>
      </c>
      <c r="C36" s="19">
        <v>4</v>
      </c>
      <c r="D36" s="19">
        <v>4</v>
      </c>
      <c r="E36" s="19">
        <v>4</v>
      </c>
      <c r="F36" s="19">
        <v>4</v>
      </c>
      <c r="G36" s="19">
        <v>4</v>
      </c>
      <c r="H36" s="19">
        <v>4</v>
      </c>
      <c r="I36" s="19">
        <v>5</v>
      </c>
      <c r="J36" s="19">
        <v>4</v>
      </c>
      <c r="K36" s="19">
        <v>4</v>
      </c>
      <c r="L36" s="19">
        <v>4</v>
      </c>
      <c r="M36" s="19">
        <v>5</v>
      </c>
      <c r="N36" s="19">
        <v>5</v>
      </c>
      <c r="O36" s="20">
        <f t="shared" si="0"/>
        <v>55</v>
      </c>
    </row>
    <row r="37" spans="1:15" x14ac:dyDescent="0.25">
      <c r="A37" s="8">
        <v>36</v>
      </c>
      <c r="B37" s="19">
        <v>4</v>
      </c>
      <c r="C37" s="19">
        <v>5</v>
      </c>
      <c r="D37" s="19">
        <v>5</v>
      </c>
      <c r="E37" s="19">
        <v>5</v>
      </c>
      <c r="F37" s="19">
        <v>4</v>
      </c>
      <c r="G37" s="19">
        <v>5</v>
      </c>
      <c r="H37" s="19">
        <v>4</v>
      </c>
      <c r="I37" s="19">
        <v>5</v>
      </c>
      <c r="J37" s="19">
        <v>5</v>
      </c>
      <c r="K37" s="19">
        <v>4</v>
      </c>
      <c r="L37" s="19">
        <v>5</v>
      </c>
      <c r="M37" s="19">
        <v>5</v>
      </c>
      <c r="N37" s="19">
        <v>3</v>
      </c>
      <c r="O37" s="20">
        <f t="shared" si="0"/>
        <v>59</v>
      </c>
    </row>
    <row r="38" spans="1:15" x14ac:dyDescent="0.25">
      <c r="A38" s="8">
        <v>37</v>
      </c>
      <c r="B38" s="19">
        <v>4</v>
      </c>
      <c r="C38" s="19">
        <v>4</v>
      </c>
      <c r="D38" s="19">
        <v>4</v>
      </c>
      <c r="E38" s="19">
        <v>4</v>
      </c>
      <c r="F38" s="19">
        <v>5</v>
      </c>
      <c r="G38" s="19">
        <v>5</v>
      </c>
      <c r="H38" s="19">
        <v>5</v>
      </c>
      <c r="I38" s="19">
        <v>4</v>
      </c>
      <c r="J38" s="19">
        <v>4</v>
      </c>
      <c r="K38" s="19">
        <v>5</v>
      </c>
      <c r="L38" s="19">
        <v>5</v>
      </c>
      <c r="M38" s="19">
        <v>5</v>
      </c>
      <c r="N38" s="19">
        <v>5</v>
      </c>
      <c r="O38" s="20">
        <f t="shared" si="0"/>
        <v>59</v>
      </c>
    </row>
    <row r="39" spans="1:15" x14ac:dyDescent="0.25">
      <c r="A39" s="8">
        <v>38</v>
      </c>
      <c r="B39" s="19">
        <v>5</v>
      </c>
      <c r="C39" s="19">
        <v>4</v>
      </c>
      <c r="D39" s="19">
        <v>5</v>
      </c>
      <c r="E39" s="19">
        <v>4</v>
      </c>
      <c r="F39" s="19">
        <v>5</v>
      </c>
      <c r="G39" s="19">
        <v>5</v>
      </c>
      <c r="H39" s="19">
        <v>4</v>
      </c>
      <c r="I39" s="19">
        <v>4</v>
      </c>
      <c r="J39" s="19">
        <v>5</v>
      </c>
      <c r="K39" s="19">
        <v>4</v>
      </c>
      <c r="L39" s="19">
        <v>5</v>
      </c>
      <c r="M39" s="19">
        <v>5</v>
      </c>
      <c r="N39" s="19">
        <v>5</v>
      </c>
      <c r="O39" s="20">
        <f t="shared" si="0"/>
        <v>60</v>
      </c>
    </row>
    <row r="40" spans="1:15" x14ac:dyDescent="0.25">
      <c r="A40" s="8">
        <v>39</v>
      </c>
      <c r="B40" s="19">
        <v>4</v>
      </c>
      <c r="C40" s="19">
        <v>5</v>
      </c>
      <c r="D40" s="19">
        <v>4</v>
      </c>
      <c r="E40" s="19">
        <v>4</v>
      </c>
      <c r="F40" s="19">
        <v>5</v>
      </c>
      <c r="G40" s="19">
        <v>5</v>
      </c>
      <c r="H40" s="19">
        <v>4</v>
      </c>
      <c r="I40" s="19">
        <v>5</v>
      </c>
      <c r="J40" s="19">
        <v>5</v>
      </c>
      <c r="K40" s="19">
        <v>4</v>
      </c>
      <c r="L40" s="19">
        <v>5</v>
      </c>
      <c r="M40" s="19">
        <v>5</v>
      </c>
      <c r="N40" s="19">
        <v>5</v>
      </c>
      <c r="O40" s="20">
        <f t="shared" si="0"/>
        <v>60</v>
      </c>
    </row>
    <row r="41" spans="1:15" x14ac:dyDescent="0.25">
      <c r="A41" s="8">
        <v>40</v>
      </c>
      <c r="B41" s="19">
        <v>4</v>
      </c>
      <c r="C41" s="19">
        <v>4</v>
      </c>
      <c r="D41" s="19">
        <v>5</v>
      </c>
      <c r="E41" s="19">
        <v>5</v>
      </c>
      <c r="F41" s="19">
        <v>5</v>
      </c>
      <c r="G41" s="19">
        <v>5</v>
      </c>
      <c r="H41" s="19">
        <v>5</v>
      </c>
      <c r="I41" s="19">
        <v>4</v>
      </c>
      <c r="J41" s="19">
        <v>5</v>
      </c>
      <c r="K41" s="19">
        <v>5</v>
      </c>
      <c r="L41" s="19">
        <v>5</v>
      </c>
      <c r="M41" s="19">
        <v>5</v>
      </c>
      <c r="N41" s="19">
        <v>5</v>
      </c>
      <c r="O41" s="20">
        <f t="shared" si="0"/>
        <v>62</v>
      </c>
    </row>
    <row r="42" spans="1:15" x14ac:dyDescent="0.25">
      <c r="A42" s="8">
        <v>41</v>
      </c>
      <c r="B42" s="19">
        <v>5</v>
      </c>
      <c r="C42" s="19">
        <v>4</v>
      </c>
      <c r="D42" s="19">
        <v>4</v>
      </c>
      <c r="E42" s="19">
        <v>4</v>
      </c>
      <c r="F42" s="19">
        <v>5</v>
      </c>
      <c r="G42" s="19">
        <v>4</v>
      </c>
      <c r="H42" s="19">
        <v>4</v>
      </c>
      <c r="I42" s="19">
        <v>5</v>
      </c>
      <c r="J42" s="19">
        <v>4</v>
      </c>
      <c r="K42" s="19">
        <v>4</v>
      </c>
      <c r="L42" s="19">
        <v>5</v>
      </c>
      <c r="M42" s="19">
        <v>5</v>
      </c>
      <c r="N42" s="19">
        <v>5</v>
      </c>
      <c r="O42" s="20">
        <f t="shared" si="0"/>
        <v>58</v>
      </c>
    </row>
    <row r="43" spans="1:15" x14ac:dyDescent="0.25">
      <c r="A43" s="8">
        <v>42</v>
      </c>
      <c r="B43" s="19">
        <v>4</v>
      </c>
      <c r="C43" s="19">
        <v>4</v>
      </c>
      <c r="D43" s="19">
        <v>5</v>
      </c>
      <c r="E43" s="19">
        <v>5</v>
      </c>
      <c r="F43" s="19">
        <v>4</v>
      </c>
      <c r="G43" s="19">
        <v>4</v>
      </c>
      <c r="H43" s="19">
        <v>4</v>
      </c>
      <c r="I43" s="19">
        <v>4</v>
      </c>
      <c r="J43" s="19">
        <v>5</v>
      </c>
      <c r="K43" s="19">
        <v>4</v>
      </c>
      <c r="L43" s="19">
        <v>5</v>
      </c>
      <c r="M43" s="19">
        <v>5</v>
      </c>
      <c r="N43" s="19">
        <v>3</v>
      </c>
      <c r="O43" s="20">
        <f t="shared" si="0"/>
        <v>56</v>
      </c>
    </row>
    <row r="44" spans="1:15" x14ac:dyDescent="0.25">
      <c r="A44" s="8">
        <v>43</v>
      </c>
      <c r="B44" s="19">
        <v>5</v>
      </c>
      <c r="C44" s="19">
        <v>5</v>
      </c>
      <c r="D44" s="19">
        <v>4</v>
      </c>
      <c r="E44" s="19">
        <v>5</v>
      </c>
      <c r="F44" s="19">
        <v>5</v>
      </c>
      <c r="G44" s="19">
        <v>5</v>
      </c>
      <c r="H44" s="19">
        <v>5</v>
      </c>
      <c r="I44" s="19">
        <v>5</v>
      </c>
      <c r="J44" s="19">
        <v>5</v>
      </c>
      <c r="K44" s="19">
        <v>5</v>
      </c>
      <c r="L44" s="19">
        <v>5</v>
      </c>
      <c r="M44" s="19">
        <v>5</v>
      </c>
      <c r="N44" s="19">
        <v>5</v>
      </c>
      <c r="O44" s="20">
        <f t="shared" si="0"/>
        <v>64</v>
      </c>
    </row>
    <row r="45" spans="1:15" x14ac:dyDescent="0.25">
      <c r="A45" s="8">
        <v>44</v>
      </c>
      <c r="B45" s="19">
        <v>4</v>
      </c>
      <c r="C45" s="19">
        <v>4</v>
      </c>
      <c r="D45" s="19">
        <v>5</v>
      </c>
      <c r="E45" s="19">
        <v>5</v>
      </c>
      <c r="F45" s="19">
        <v>5</v>
      </c>
      <c r="G45" s="19">
        <v>5</v>
      </c>
      <c r="H45" s="19">
        <v>4</v>
      </c>
      <c r="I45" s="19">
        <v>5</v>
      </c>
      <c r="J45" s="19">
        <v>5</v>
      </c>
      <c r="K45" s="19">
        <v>4</v>
      </c>
      <c r="L45" s="19">
        <v>5</v>
      </c>
      <c r="M45" s="19">
        <v>4</v>
      </c>
      <c r="N45" s="19">
        <v>3</v>
      </c>
      <c r="O45" s="20">
        <f t="shared" si="0"/>
        <v>58</v>
      </c>
    </row>
    <row r="46" spans="1:15" x14ac:dyDescent="0.25">
      <c r="A46" s="8">
        <v>45</v>
      </c>
      <c r="B46" s="19">
        <v>4</v>
      </c>
      <c r="C46" s="19">
        <v>4</v>
      </c>
      <c r="D46" s="19">
        <v>5</v>
      </c>
      <c r="E46" s="19">
        <v>4</v>
      </c>
      <c r="F46" s="19">
        <v>5</v>
      </c>
      <c r="G46" s="19">
        <v>4</v>
      </c>
      <c r="H46" s="19">
        <v>5</v>
      </c>
      <c r="I46" s="19">
        <v>5</v>
      </c>
      <c r="J46" s="19">
        <v>4</v>
      </c>
      <c r="K46" s="19">
        <v>5</v>
      </c>
      <c r="L46" s="19">
        <v>5</v>
      </c>
      <c r="M46" s="19">
        <v>5</v>
      </c>
      <c r="N46" s="19">
        <v>5</v>
      </c>
      <c r="O46" s="20">
        <f t="shared" si="0"/>
        <v>60</v>
      </c>
    </row>
    <row r="47" spans="1:15" x14ac:dyDescent="0.25">
      <c r="A47" s="8">
        <v>46</v>
      </c>
      <c r="B47" s="19">
        <v>4</v>
      </c>
      <c r="C47" s="19">
        <v>5</v>
      </c>
      <c r="D47" s="19">
        <v>5</v>
      </c>
      <c r="E47" s="19">
        <v>5</v>
      </c>
      <c r="F47" s="19">
        <v>4</v>
      </c>
      <c r="G47" s="19">
        <v>5</v>
      </c>
      <c r="H47" s="19">
        <v>5</v>
      </c>
      <c r="I47" s="19">
        <v>5</v>
      </c>
      <c r="J47" s="19">
        <v>4</v>
      </c>
      <c r="K47" s="19">
        <v>4</v>
      </c>
      <c r="L47" s="19">
        <v>5</v>
      </c>
      <c r="M47" s="19">
        <v>5</v>
      </c>
      <c r="N47" s="19">
        <v>5</v>
      </c>
      <c r="O47" s="20">
        <f t="shared" si="0"/>
        <v>61</v>
      </c>
    </row>
    <row r="48" spans="1:15" x14ac:dyDescent="0.25">
      <c r="A48" s="8">
        <v>47</v>
      </c>
      <c r="B48" s="19">
        <v>5</v>
      </c>
      <c r="C48" s="19">
        <v>5</v>
      </c>
      <c r="D48" s="19">
        <v>5</v>
      </c>
      <c r="E48" s="19">
        <v>5</v>
      </c>
      <c r="F48" s="19">
        <v>5</v>
      </c>
      <c r="G48" s="19">
        <v>5</v>
      </c>
      <c r="H48" s="19">
        <v>5</v>
      </c>
      <c r="I48" s="19">
        <v>5</v>
      </c>
      <c r="J48" s="19">
        <v>5</v>
      </c>
      <c r="K48" s="19">
        <v>5</v>
      </c>
      <c r="L48" s="19">
        <v>5</v>
      </c>
      <c r="M48" s="19">
        <v>5</v>
      </c>
      <c r="N48" s="19">
        <v>5</v>
      </c>
      <c r="O48" s="20">
        <f t="shared" si="0"/>
        <v>65</v>
      </c>
    </row>
    <row r="49" spans="1:16" x14ac:dyDescent="0.25">
      <c r="A49" s="8">
        <v>48</v>
      </c>
      <c r="B49" s="19">
        <v>5</v>
      </c>
      <c r="C49" s="19">
        <v>5</v>
      </c>
      <c r="D49" s="19">
        <v>5</v>
      </c>
      <c r="E49" s="19">
        <v>5</v>
      </c>
      <c r="F49" s="19">
        <v>5</v>
      </c>
      <c r="G49" s="19">
        <v>5</v>
      </c>
      <c r="H49" s="19">
        <v>5</v>
      </c>
      <c r="I49" s="19">
        <v>5</v>
      </c>
      <c r="J49" s="19">
        <v>5</v>
      </c>
      <c r="K49" s="19">
        <v>5</v>
      </c>
      <c r="L49" s="19">
        <v>5</v>
      </c>
      <c r="M49" s="19">
        <v>5</v>
      </c>
      <c r="N49" s="19">
        <v>5</v>
      </c>
      <c r="O49" s="20">
        <f t="shared" si="0"/>
        <v>65</v>
      </c>
    </row>
    <row r="50" spans="1:16" x14ac:dyDescent="0.25">
      <c r="A50" s="8">
        <v>49</v>
      </c>
      <c r="B50" s="19">
        <v>5</v>
      </c>
      <c r="C50" s="19">
        <v>4</v>
      </c>
      <c r="D50" s="19">
        <v>4</v>
      </c>
      <c r="E50" s="19">
        <v>4</v>
      </c>
      <c r="F50" s="19">
        <v>4</v>
      </c>
      <c r="G50" s="19">
        <v>4</v>
      </c>
      <c r="H50" s="19">
        <v>4</v>
      </c>
      <c r="I50" s="19">
        <v>5</v>
      </c>
      <c r="J50" s="19">
        <v>4</v>
      </c>
      <c r="K50" s="19">
        <v>5</v>
      </c>
      <c r="L50" s="19">
        <v>5</v>
      </c>
      <c r="M50" s="19">
        <v>4</v>
      </c>
      <c r="N50" s="19">
        <v>5</v>
      </c>
      <c r="O50" s="20">
        <f t="shared" si="0"/>
        <v>57</v>
      </c>
    </row>
    <row r="51" spans="1:16" x14ac:dyDescent="0.25">
      <c r="A51" s="8">
        <v>50</v>
      </c>
      <c r="B51" s="19">
        <v>5</v>
      </c>
      <c r="C51" s="19">
        <v>4</v>
      </c>
      <c r="D51" s="19">
        <v>5</v>
      </c>
      <c r="E51" s="19">
        <v>5</v>
      </c>
      <c r="F51" s="19">
        <v>5</v>
      </c>
      <c r="G51" s="19">
        <v>4</v>
      </c>
      <c r="H51" s="19">
        <v>5</v>
      </c>
      <c r="I51" s="19">
        <v>5</v>
      </c>
      <c r="J51" s="19">
        <v>5</v>
      </c>
      <c r="K51" s="19">
        <v>5</v>
      </c>
      <c r="L51" s="19">
        <v>5</v>
      </c>
      <c r="M51" s="19">
        <v>5</v>
      </c>
      <c r="N51" s="19">
        <v>5</v>
      </c>
      <c r="O51" s="20">
        <f t="shared" si="0"/>
        <v>63</v>
      </c>
    </row>
    <row r="52" spans="1:16" x14ac:dyDescent="0.25">
      <c r="B52" s="20">
        <f>SUM(B2:B51)</f>
        <v>212</v>
      </c>
      <c r="C52" s="20">
        <f t="shared" ref="C52:N52" si="1">SUM(C2:C51)</f>
        <v>212</v>
      </c>
      <c r="D52" s="20">
        <f t="shared" si="1"/>
        <v>218</v>
      </c>
      <c r="E52" s="20">
        <f t="shared" si="1"/>
        <v>217</v>
      </c>
      <c r="F52" s="20">
        <f t="shared" si="1"/>
        <v>228</v>
      </c>
      <c r="G52" s="20">
        <f t="shared" si="1"/>
        <v>229</v>
      </c>
      <c r="H52" s="20">
        <f t="shared" si="1"/>
        <v>218</v>
      </c>
      <c r="I52" s="20">
        <f t="shared" si="1"/>
        <v>225</v>
      </c>
      <c r="J52" s="20">
        <f t="shared" si="1"/>
        <v>230</v>
      </c>
      <c r="K52" s="20">
        <f t="shared" si="1"/>
        <v>217</v>
      </c>
      <c r="L52" s="20">
        <f t="shared" si="1"/>
        <v>234</v>
      </c>
      <c r="M52" s="20">
        <f t="shared" si="1"/>
        <v>226</v>
      </c>
      <c r="N52" s="20">
        <f t="shared" si="1"/>
        <v>230</v>
      </c>
      <c r="O52" s="83">
        <f>SUM(O2:O51)</f>
        <v>2896</v>
      </c>
    </row>
    <row r="53" spans="1:16" x14ac:dyDescent="0.25">
      <c r="B53" s="20">
        <f>B52/A51</f>
        <v>4.24</v>
      </c>
      <c r="C53" s="20">
        <f>C52/50</f>
        <v>4.24</v>
      </c>
      <c r="D53" s="20">
        <f t="shared" ref="D53:N53" si="2">D52/50</f>
        <v>4.3600000000000003</v>
      </c>
      <c r="E53" s="20">
        <f t="shared" si="2"/>
        <v>4.34</v>
      </c>
      <c r="F53" s="20">
        <f t="shared" si="2"/>
        <v>4.5599999999999996</v>
      </c>
      <c r="G53" s="20">
        <f t="shared" si="2"/>
        <v>4.58</v>
      </c>
      <c r="H53" s="20">
        <f t="shared" si="2"/>
        <v>4.3600000000000003</v>
      </c>
      <c r="I53" s="20">
        <f t="shared" si="2"/>
        <v>4.5</v>
      </c>
      <c r="J53" s="20">
        <f t="shared" si="2"/>
        <v>4.5999999999999996</v>
      </c>
      <c r="K53" s="20">
        <f t="shared" si="2"/>
        <v>4.34</v>
      </c>
      <c r="L53" s="20">
        <f t="shared" si="2"/>
        <v>4.68</v>
      </c>
      <c r="M53" s="20">
        <f t="shared" si="2"/>
        <v>4.5199999999999996</v>
      </c>
      <c r="N53" s="20">
        <f t="shared" si="2"/>
        <v>4.5999999999999996</v>
      </c>
      <c r="O53" s="83">
        <f>AVERAGE(O2:O51)</f>
        <v>57.92</v>
      </c>
    </row>
    <row r="54" spans="1:16" x14ac:dyDescent="0.25">
      <c r="A54" t="s">
        <v>106</v>
      </c>
      <c r="B54">
        <f>STDEV(B2:B51)</f>
        <v>0.43141911058690008</v>
      </c>
      <c r="C54" s="17">
        <f t="shared" ref="C54:N54" si="3">STDEV(C2:C51)</f>
        <v>0.43141911058690008</v>
      </c>
      <c r="D54" s="17">
        <f t="shared" si="3"/>
        <v>0.48487322138506078</v>
      </c>
      <c r="E54" s="17">
        <f t="shared" si="3"/>
        <v>0.47851812069840705</v>
      </c>
      <c r="F54" s="17">
        <f t="shared" si="3"/>
        <v>0.50142653642240564</v>
      </c>
      <c r="G54" s="17">
        <f t="shared" si="3"/>
        <v>0.49856938190329125</v>
      </c>
      <c r="H54" s="17">
        <f t="shared" si="3"/>
        <v>0.5252793231671492</v>
      </c>
      <c r="I54" s="17">
        <f t="shared" si="3"/>
        <v>0.50507627227610541</v>
      </c>
      <c r="J54" s="17">
        <f t="shared" si="3"/>
        <v>0.49487165930539351</v>
      </c>
      <c r="K54" s="17">
        <f t="shared" si="3"/>
        <v>0.47851812069840705</v>
      </c>
      <c r="L54" s="17">
        <f t="shared" si="3"/>
        <v>0.47121207149916083</v>
      </c>
      <c r="M54" s="17">
        <f t="shared" si="3"/>
        <v>0.50467204950444877</v>
      </c>
      <c r="N54" s="17">
        <f t="shared" si="3"/>
        <v>0.63887656499993994</v>
      </c>
      <c r="O54">
        <f>STDEV(O2:O51)</f>
        <v>3.1933604588909419</v>
      </c>
      <c r="P54">
        <v>13</v>
      </c>
    </row>
    <row r="55" spans="1:16" x14ac:dyDescent="0.25">
      <c r="A55" t="s">
        <v>107</v>
      </c>
      <c r="B55">
        <f>B54^2</f>
        <v>0.18612244897959193</v>
      </c>
      <c r="C55" s="17">
        <f t="shared" ref="C55:N55" si="4">C54^2</f>
        <v>0.18612244897959193</v>
      </c>
      <c r="D55" s="17">
        <f t="shared" si="4"/>
        <v>0.23510204081632616</v>
      </c>
      <c r="E55" s="17">
        <f t="shared" si="4"/>
        <v>0.22897959183673525</v>
      </c>
      <c r="F55" s="17">
        <f t="shared" si="4"/>
        <v>0.25142857142857011</v>
      </c>
      <c r="G55" s="17">
        <f t="shared" si="4"/>
        <v>0.24857142857142989</v>
      </c>
      <c r="H55" s="17">
        <f t="shared" si="4"/>
        <v>0.27591836734693836</v>
      </c>
      <c r="I55" s="17">
        <f t="shared" si="4"/>
        <v>0.25510204081632659</v>
      </c>
      <c r="J55" s="17">
        <f t="shared" si="4"/>
        <v>0.24489795918367346</v>
      </c>
      <c r="K55" s="17">
        <f t="shared" si="4"/>
        <v>0.22897959183673525</v>
      </c>
      <c r="L55" s="17">
        <f t="shared" si="4"/>
        <v>0.22204081632653025</v>
      </c>
      <c r="M55" s="17">
        <f t="shared" si="4"/>
        <v>0.2546938775510208</v>
      </c>
      <c r="N55" s="17">
        <f t="shared" si="4"/>
        <v>0.40816326530612251</v>
      </c>
      <c r="O55">
        <f>O54^2</f>
        <v>10.197551020408167</v>
      </c>
    </row>
    <row r="56" spans="1:16" x14ac:dyDescent="0.25">
      <c r="A56" t="s">
        <v>108</v>
      </c>
      <c r="B56">
        <f>13/(13-1)*(B53*(13-B53/13*B55))</f>
        <v>59.434497088435378</v>
      </c>
      <c r="C56" s="17">
        <f t="shared" ref="C56:N56" si="5">13/(13-1)*(C53*(13-C53/13*C55))</f>
        <v>59.434497088435378</v>
      </c>
      <c r="D56" s="17">
        <f t="shared" si="5"/>
        <v>61.030900353741501</v>
      </c>
      <c r="E56" s="17">
        <f t="shared" si="5"/>
        <v>60.762252666666654</v>
      </c>
      <c r="F56" s="17">
        <f t="shared" si="5"/>
        <v>63.784324571428563</v>
      </c>
      <c r="G56" s="17">
        <f t="shared" si="5"/>
        <v>64.067155523809518</v>
      </c>
      <c r="H56" s="17">
        <f t="shared" si="5"/>
        <v>60.966241850340133</v>
      </c>
      <c r="I56" s="17">
        <f t="shared" si="5"/>
        <v>62.94451530612244</v>
      </c>
      <c r="J56" s="17">
        <f t="shared" si="5"/>
        <v>64.351496598639443</v>
      </c>
      <c r="K56" s="17">
        <f t="shared" si="5"/>
        <v>60.762252666666654</v>
      </c>
      <c r="L56" s="17">
        <f t="shared" si="5"/>
        <v>65.504731102040807</v>
      </c>
      <c r="M56" s="17">
        <f t="shared" si="5"/>
        <v>63.223041850340124</v>
      </c>
      <c r="N56" s="17">
        <f t="shared" si="5"/>
        <v>64.063605442176865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topLeftCell="A32" zoomScale="90" zoomScaleNormal="90" workbookViewId="0">
      <selection activeCell="S14" sqref="S14"/>
    </sheetView>
  </sheetViews>
  <sheetFormatPr defaultRowHeight="15" x14ac:dyDescent="0.25"/>
  <cols>
    <col min="2" max="2" width="7.7109375" customWidth="1"/>
    <col min="3" max="3" width="6.42578125" customWidth="1"/>
    <col min="4" max="4" width="7.5703125" customWidth="1"/>
    <col min="5" max="5" width="5.7109375" customWidth="1"/>
    <col min="6" max="6" width="5.28515625" customWidth="1"/>
    <col min="7" max="7" width="6.42578125" customWidth="1"/>
    <col min="8" max="8" width="5.42578125" customWidth="1"/>
    <col min="9" max="9" width="5.28515625" customWidth="1"/>
  </cols>
  <sheetData>
    <row r="2" spans="1:16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18" t="s">
        <v>15</v>
      </c>
      <c r="J2" s="17"/>
      <c r="K2" s="22" t="s">
        <v>0</v>
      </c>
      <c r="L2" s="21" t="s">
        <v>32</v>
      </c>
      <c r="M2" s="18" t="s">
        <v>33</v>
      </c>
      <c r="N2" s="18" t="s">
        <v>34</v>
      </c>
      <c r="O2" s="18" t="s">
        <v>35</v>
      </c>
      <c r="P2" s="21" t="s">
        <v>36</v>
      </c>
    </row>
    <row r="3" spans="1:16" x14ac:dyDescent="0.25">
      <c r="A3" s="22">
        <v>1</v>
      </c>
      <c r="B3" s="19">
        <v>4</v>
      </c>
      <c r="C3" s="19">
        <v>4</v>
      </c>
      <c r="D3" s="19">
        <v>4</v>
      </c>
      <c r="E3" s="19">
        <v>4</v>
      </c>
      <c r="F3" s="19">
        <v>4</v>
      </c>
      <c r="G3" s="19">
        <v>4</v>
      </c>
      <c r="H3" s="19">
        <v>4</v>
      </c>
      <c r="I3" s="20">
        <v>28</v>
      </c>
      <c r="J3" s="17"/>
      <c r="K3" s="22">
        <v>1</v>
      </c>
      <c r="L3" s="19">
        <v>4</v>
      </c>
      <c r="M3" s="20">
        <v>28</v>
      </c>
      <c r="N3" s="20">
        <v>112</v>
      </c>
      <c r="O3" s="20">
        <v>16</v>
      </c>
      <c r="P3" s="20">
        <v>784</v>
      </c>
    </row>
    <row r="4" spans="1:16" x14ac:dyDescent="0.25">
      <c r="A4" s="22">
        <v>2</v>
      </c>
      <c r="B4" s="19">
        <v>5</v>
      </c>
      <c r="C4" s="19">
        <v>4</v>
      </c>
      <c r="D4" s="19">
        <v>4</v>
      </c>
      <c r="E4" s="19">
        <v>4</v>
      </c>
      <c r="F4" s="19">
        <v>4</v>
      </c>
      <c r="G4" s="19">
        <v>4</v>
      </c>
      <c r="H4" s="19">
        <v>5</v>
      </c>
      <c r="I4" s="20">
        <v>30</v>
      </c>
      <c r="J4" s="17"/>
      <c r="K4" s="22">
        <v>2</v>
      </c>
      <c r="L4" s="19">
        <v>5</v>
      </c>
      <c r="M4" s="20">
        <v>30</v>
      </c>
      <c r="N4" s="20">
        <v>150</v>
      </c>
      <c r="O4" s="20">
        <v>25</v>
      </c>
      <c r="P4" s="20">
        <v>900</v>
      </c>
    </row>
    <row r="5" spans="1:16" x14ac:dyDescent="0.25">
      <c r="A5" s="22">
        <v>3</v>
      </c>
      <c r="B5" s="19">
        <v>4</v>
      </c>
      <c r="C5" s="19">
        <v>5</v>
      </c>
      <c r="D5" s="19">
        <v>4</v>
      </c>
      <c r="E5" s="19">
        <v>5</v>
      </c>
      <c r="F5" s="19">
        <v>5</v>
      </c>
      <c r="G5" s="19">
        <v>5</v>
      </c>
      <c r="H5" s="19">
        <v>4</v>
      </c>
      <c r="I5" s="20">
        <v>32</v>
      </c>
      <c r="J5" s="17"/>
      <c r="K5" s="22">
        <v>3</v>
      </c>
      <c r="L5" s="19">
        <v>4</v>
      </c>
      <c r="M5" s="20">
        <v>32</v>
      </c>
      <c r="N5" s="20">
        <v>128</v>
      </c>
      <c r="O5" s="20">
        <v>16</v>
      </c>
      <c r="P5" s="20">
        <v>1024</v>
      </c>
    </row>
    <row r="6" spans="1:16" x14ac:dyDescent="0.25">
      <c r="A6" s="22">
        <v>4</v>
      </c>
      <c r="B6" s="19">
        <v>4</v>
      </c>
      <c r="C6" s="19">
        <v>4</v>
      </c>
      <c r="D6" s="19">
        <v>5</v>
      </c>
      <c r="E6" s="19">
        <v>4</v>
      </c>
      <c r="F6" s="19">
        <v>4</v>
      </c>
      <c r="G6" s="19">
        <v>4</v>
      </c>
      <c r="H6" s="19">
        <v>5</v>
      </c>
      <c r="I6" s="20">
        <v>30</v>
      </c>
      <c r="J6" s="17"/>
      <c r="K6" s="22">
        <v>4</v>
      </c>
      <c r="L6" s="19">
        <v>4</v>
      </c>
      <c r="M6" s="20">
        <v>30</v>
      </c>
      <c r="N6" s="20">
        <v>120</v>
      </c>
      <c r="O6" s="20">
        <v>16</v>
      </c>
      <c r="P6" s="20">
        <v>900</v>
      </c>
    </row>
    <row r="7" spans="1:16" x14ac:dyDescent="0.25">
      <c r="A7" s="22">
        <v>5</v>
      </c>
      <c r="B7" s="19">
        <v>4</v>
      </c>
      <c r="C7" s="19">
        <v>5</v>
      </c>
      <c r="D7" s="19">
        <v>4</v>
      </c>
      <c r="E7" s="19">
        <v>4</v>
      </c>
      <c r="F7" s="19">
        <v>4</v>
      </c>
      <c r="G7" s="19">
        <v>4</v>
      </c>
      <c r="H7" s="19">
        <v>5</v>
      </c>
      <c r="I7" s="20">
        <v>30</v>
      </c>
      <c r="J7" s="17"/>
      <c r="K7" s="22">
        <v>5</v>
      </c>
      <c r="L7" s="19">
        <v>4</v>
      </c>
      <c r="M7" s="20">
        <v>30</v>
      </c>
      <c r="N7" s="20">
        <v>120</v>
      </c>
      <c r="O7" s="20">
        <v>16</v>
      </c>
      <c r="P7" s="20">
        <v>900</v>
      </c>
    </row>
    <row r="8" spans="1:16" x14ac:dyDescent="0.25">
      <c r="A8" s="22">
        <v>6</v>
      </c>
      <c r="B8" s="19">
        <v>5</v>
      </c>
      <c r="C8" s="19">
        <v>4</v>
      </c>
      <c r="D8" s="19">
        <v>4</v>
      </c>
      <c r="E8" s="19">
        <v>5</v>
      </c>
      <c r="F8" s="19">
        <v>5</v>
      </c>
      <c r="G8" s="19">
        <v>5</v>
      </c>
      <c r="H8" s="19">
        <v>5</v>
      </c>
      <c r="I8" s="20">
        <v>33</v>
      </c>
      <c r="J8" s="17"/>
      <c r="K8" s="22">
        <v>6</v>
      </c>
      <c r="L8" s="19">
        <v>5</v>
      </c>
      <c r="M8" s="20">
        <v>33</v>
      </c>
      <c r="N8" s="20">
        <v>165</v>
      </c>
      <c r="O8" s="20">
        <v>25</v>
      </c>
      <c r="P8" s="20">
        <v>1089</v>
      </c>
    </row>
    <row r="9" spans="1:16" x14ac:dyDescent="0.25">
      <c r="A9" s="22">
        <v>7</v>
      </c>
      <c r="B9" s="19">
        <v>4</v>
      </c>
      <c r="C9" s="19">
        <v>4</v>
      </c>
      <c r="D9" s="19">
        <v>5</v>
      </c>
      <c r="E9" s="19">
        <v>4</v>
      </c>
      <c r="F9" s="19">
        <v>4</v>
      </c>
      <c r="G9" s="19">
        <v>4</v>
      </c>
      <c r="H9" s="19">
        <v>4</v>
      </c>
      <c r="I9" s="20">
        <v>29</v>
      </c>
      <c r="J9" s="17"/>
      <c r="K9" s="22">
        <v>7</v>
      </c>
      <c r="L9" s="19">
        <v>4</v>
      </c>
      <c r="M9" s="20">
        <v>29</v>
      </c>
      <c r="N9" s="20">
        <v>116</v>
      </c>
      <c r="O9" s="20">
        <v>16</v>
      </c>
      <c r="P9" s="20">
        <v>841</v>
      </c>
    </row>
    <row r="10" spans="1:16" x14ac:dyDescent="0.25">
      <c r="A10" s="22">
        <v>8</v>
      </c>
      <c r="B10" s="19">
        <v>4</v>
      </c>
      <c r="C10" s="19">
        <v>4</v>
      </c>
      <c r="D10" s="19">
        <v>4</v>
      </c>
      <c r="E10" s="19">
        <v>4</v>
      </c>
      <c r="F10" s="19">
        <v>4</v>
      </c>
      <c r="G10" s="19">
        <v>4</v>
      </c>
      <c r="H10" s="19">
        <v>3</v>
      </c>
      <c r="I10" s="20">
        <v>27</v>
      </c>
      <c r="J10" s="17"/>
      <c r="K10" s="22">
        <v>8</v>
      </c>
      <c r="L10" s="19">
        <v>4</v>
      </c>
      <c r="M10" s="20">
        <v>27</v>
      </c>
      <c r="N10" s="20">
        <v>108</v>
      </c>
      <c r="O10" s="20">
        <v>16</v>
      </c>
      <c r="P10" s="20">
        <v>729</v>
      </c>
    </row>
    <row r="11" spans="1:16" x14ac:dyDescent="0.25">
      <c r="A11" s="22">
        <v>9</v>
      </c>
      <c r="B11" s="19">
        <v>4</v>
      </c>
      <c r="C11" s="19">
        <v>5</v>
      </c>
      <c r="D11" s="19">
        <v>4</v>
      </c>
      <c r="E11" s="19">
        <v>4</v>
      </c>
      <c r="F11" s="19">
        <v>5</v>
      </c>
      <c r="G11" s="19">
        <v>5</v>
      </c>
      <c r="H11" s="19">
        <v>4</v>
      </c>
      <c r="I11" s="20">
        <v>31</v>
      </c>
      <c r="J11" s="17"/>
      <c r="K11" s="22">
        <v>9</v>
      </c>
      <c r="L11" s="19">
        <v>4</v>
      </c>
      <c r="M11" s="20">
        <v>31</v>
      </c>
      <c r="N11" s="20">
        <v>124</v>
      </c>
      <c r="O11" s="20">
        <v>16</v>
      </c>
      <c r="P11" s="20">
        <v>961</v>
      </c>
    </row>
    <row r="12" spans="1:16" x14ac:dyDescent="0.25">
      <c r="A12" s="22">
        <v>10</v>
      </c>
      <c r="B12" s="19">
        <v>4</v>
      </c>
      <c r="C12" s="19">
        <v>4</v>
      </c>
      <c r="D12" s="19">
        <v>4</v>
      </c>
      <c r="E12" s="19">
        <v>4</v>
      </c>
      <c r="F12" s="19">
        <v>4</v>
      </c>
      <c r="G12" s="19">
        <v>4</v>
      </c>
      <c r="H12" s="19">
        <v>4</v>
      </c>
      <c r="I12" s="20">
        <v>28</v>
      </c>
      <c r="J12" s="17"/>
      <c r="K12" s="22">
        <v>10</v>
      </c>
      <c r="L12" s="19">
        <v>4</v>
      </c>
      <c r="M12" s="20">
        <v>28</v>
      </c>
      <c r="N12" s="20">
        <v>112</v>
      </c>
      <c r="O12" s="20">
        <v>16</v>
      </c>
      <c r="P12" s="20">
        <v>784</v>
      </c>
    </row>
    <row r="13" spans="1:16" x14ac:dyDescent="0.25">
      <c r="A13" s="22">
        <v>11</v>
      </c>
      <c r="B13" s="19">
        <v>4</v>
      </c>
      <c r="C13" s="19">
        <v>4</v>
      </c>
      <c r="D13" s="19">
        <v>4</v>
      </c>
      <c r="E13" s="19">
        <v>4</v>
      </c>
      <c r="F13" s="19">
        <v>5</v>
      </c>
      <c r="G13" s="19">
        <v>5</v>
      </c>
      <c r="H13" s="19">
        <v>4</v>
      </c>
      <c r="I13" s="20">
        <v>30</v>
      </c>
      <c r="J13" s="17"/>
      <c r="K13" s="22">
        <v>11</v>
      </c>
      <c r="L13" s="19">
        <v>4</v>
      </c>
      <c r="M13" s="20">
        <v>30</v>
      </c>
      <c r="N13" s="20">
        <v>120</v>
      </c>
      <c r="O13" s="20">
        <v>16</v>
      </c>
      <c r="P13" s="20">
        <v>900</v>
      </c>
    </row>
    <row r="14" spans="1:16" x14ac:dyDescent="0.25">
      <c r="A14" s="22">
        <v>12</v>
      </c>
      <c r="B14" s="19">
        <v>4</v>
      </c>
      <c r="C14" s="19">
        <v>4</v>
      </c>
      <c r="D14" s="19">
        <v>4</v>
      </c>
      <c r="E14" s="19">
        <v>4</v>
      </c>
      <c r="F14" s="19">
        <v>4</v>
      </c>
      <c r="G14" s="19">
        <v>4</v>
      </c>
      <c r="H14" s="19">
        <v>5</v>
      </c>
      <c r="I14" s="20">
        <v>29</v>
      </c>
      <c r="J14" s="17"/>
      <c r="K14" s="22">
        <v>12</v>
      </c>
      <c r="L14" s="19">
        <v>4</v>
      </c>
      <c r="M14" s="20">
        <v>29</v>
      </c>
      <c r="N14" s="20">
        <v>116</v>
      </c>
      <c r="O14" s="20">
        <v>16</v>
      </c>
      <c r="P14" s="20">
        <v>841</v>
      </c>
    </row>
    <row r="15" spans="1:16" x14ac:dyDescent="0.25">
      <c r="A15" s="22">
        <v>13</v>
      </c>
      <c r="B15" s="19">
        <v>4</v>
      </c>
      <c r="C15" s="19">
        <v>4</v>
      </c>
      <c r="D15" s="19">
        <v>4</v>
      </c>
      <c r="E15" s="19">
        <v>4</v>
      </c>
      <c r="F15" s="19">
        <v>4</v>
      </c>
      <c r="G15" s="19">
        <v>5</v>
      </c>
      <c r="H15" s="19">
        <v>4</v>
      </c>
      <c r="I15" s="20">
        <v>29</v>
      </c>
      <c r="J15" s="17"/>
      <c r="K15" s="22">
        <v>13</v>
      </c>
      <c r="L15" s="19">
        <v>4</v>
      </c>
      <c r="M15" s="20">
        <v>29</v>
      </c>
      <c r="N15" s="20">
        <v>116</v>
      </c>
      <c r="O15" s="20">
        <v>16</v>
      </c>
      <c r="P15" s="20">
        <v>841</v>
      </c>
    </row>
    <row r="16" spans="1:16" x14ac:dyDescent="0.25">
      <c r="A16" s="22">
        <v>14</v>
      </c>
      <c r="B16" s="19">
        <v>4</v>
      </c>
      <c r="C16" s="19">
        <v>5</v>
      </c>
      <c r="D16" s="19">
        <v>5</v>
      </c>
      <c r="E16" s="19">
        <v>4</v>
      </c>
      <c r="F16" s="19">
        <v>4</v>
      </c>
      <c r="G16" s="19">
        <v>4</v>
      </c>
      <c r="H16" s="19">
        <v>4</v>
      </c>
      <c r="I16" s="20">
        <v>30</v>
      </c>
      <c r="J16" s="17"/>
      <c r="K16" s="22">
        <v>14</v>
      </c>
      <c r="L16" s="19">
        <v>4</v>
      </c>
      <c r="M16" s="20">
        <v>30</v>
      </c>
      <c r="N16" s="20">
        <v>120</v>
      </c>
      <c r="O16" s="20">
        <v>16</v>
      </c>
      <c r="P16" s="20">
        <v>900</v>
      </c>
    </row>
    <row r="17" spans="1:16" x14ac:dyDescent="0.25">
      <c r="A17" s="22">
        <v>15</v>
      </c>
      <c r="B17" s="19">
        <v>4</v>
      </c>
      <c r="C17" s="19">
        <v>4</v>
      </c>
      <c r="D17" s="19">
        <v>4</v>
      </c>
      <c r="E17" s="19">
        <v>5</v>
      </c>
      <c r="F17" s="19">
        <v>5</v>
      </c>
      <c r="G17" s="19">
        <v>5</v>
      </c>
      <c r="H17" s="19">
        <v>4</v>
      </c>
      <c r="I17" s="20">
        <v>31</v>
      </c>
      <c r="J17" s="17"/>
      <c r="K17" s="22">
        <v>15</v>
      </c>
      <c r="L17" s="19">
        <v>4</v>
      </c>
      <c r="M17" s="20">
        <v>31</v>
      </c>
      <c r="N17" s="20">
        <v>124</v>
      </c>
      <c r="O17" s="20">
        <v>16</v>
      </c>
      <c r="P17" s="20">
        <v>961</v>
      </c>
    </row>
    <row r="18" spans="1:16" x14ac:dyDescent="0.25">
      <c r="A18" s="22">
        <v>16</v>
      </c>
      <c r="B18" s="19">
        <v>4</v>
      </c>
      <c r="C18" s="19">
        <v>4</v>
      </c>
      <c r="D18" s="19">
        <v>4</v>
      </c>
      <c r="E18" s="19">
        <v>4</v>
      </c>
      <c r="F18" s="19">
        <v>4</v>
      </c>
      <c r="G18" s="19">
        <v>5</v>
      </c>
      <c r="H18" s="19">
        <v>4</v>
      </c>
      <c r="I18" s="20">
        <v>29</v>
      </c>
      <c r="J18" s="17"/>
      <c r="K18" s="22">
        <v>16</v>
      </c>
      <c r="L18" s="19">
        <v>4</v>
      </c>
      <c r="M18" s="20">
        <v>29</v>
      </c>
      <c r="N18" s="20">
        <v>116</v>
      </c>
      <c r="O18" s="20">
        <v>16</v>
      </c>
      <c r="P18" s="20">
        <v>841</v>
      </c>
    </row>
    <row r="19" spans="1:16" x14ac:dyDescent="0.25">
      <c r="A19" s="22">
        <v>17</v>
      </c>
      <c r="B19" s="19">
        <v>4</v>
      </c>
      <c r="C19" s="19">
        <v>4</v>
      </c>
      <c r="D19" s="19">
        <v>4</v>
      </c>
      <c r="E19" s="19">
        <v>4</v>
      </c>
      <c r="F19" s="19">
        <v>5</v>
      </c>
      <c r="G19" s="19">
        <v>5</v>
      </c>
      <c r="H19" s="19">
        <v>5</v>
      </c>
      <c r="I19" s="20">
        <v>31</v>
      </c>
      <c r="J19" s="17"/>
      <c r="K19" s="22">
        <v>17</v>
      </c>
      <c r="L19" s="19">
        <v>4</v>
      </c>
      <c r="M19" s="20">
        <v>31</v>
      </c>
      <c r="N19" s="20">
        <v>124</v>
      </c>
      <c r="O19" s="20">
        <v>16</v>
      </c>
      <c r="P19" s="20">
        <v>961</v>
      </c>
    </row>
    <row r="20" spans="1:16" x14ac:dyDescent="0.25">
      <c r="A20" s="22">
        <v>18</v>
      </c>
      <c r="B20" s="19">
        <v>4</v>
      </c>
      <c r="C20" s="19">
        <v>4</v>
      </c>
      <c r="D20" s="19">
        <v>5</v>
      </c>
      <c r="E20" s="19">
        <v>4</v>
      </c>
      <c r="F20" s="19">
        <v>4</v>
      </c>
      <c r="G20" s="19">
        <v>4</v>
      </c>
      <c r="H20" s="19">
        <v>4</v>
      </c>
      <c r="I20" s="20">
        <v>29</v>
      </c>
      <c r="J20" s="17"/>
      <c r="K20" s="22">
        <v>18</v>
      </c>
      <c r="L20" s="19">
        <v>4</v>
      </c>
      <c r="M20" s="20">
        <v>29</v>
      </c>
      <c r="N20" s="20">
        <v>116</v>
      </c>
      <c r="O20" s="20">
        <v>16</v>
      </c>
      <c r="P20" s="20">
        <v>841</v>
      </c>
    </row>
    <row r="21" spans="1:16" x14ac:dyDescent="0.25">
      <c r="A21" s="22">
        <v>19</v>
      </c>
      <c r="B21" s="19">
        <v>4</v>
      </c>
      <c r="C21" s="19">
        <v>5</v>
      </c>
      <c r="D21" s="19">
        <v>4</v>
      </c>
      <c r="E21" s="19">
        <v>5</v>
      </c>
      <c r="F21" s="19">
        <v>5</v>
      </c>
      <c r="G21" s="19">
        <v>5</v>
      </c>
      <c r="H21" s="19">
        <v>4</v>
      </c>
      <c r="I21" s="20">
        <v>32</v>
      </c>
      <c r="J21" s="17"/>
      <c r="K21" s="22">
        <v>19</v>
      </c>
      <c r="L21" s="19">
        <v>4</v>
      </c>
      <c r="M21" s="20">
        <v>32</v>
      </c>
      <c r="N21" s="20">
        <v>128</v>
      </c>
      <c r="O21" s="20">
        <v>16</v>
      </c>
      <c r="P21" s="20">
        <v>1024</v>
      </c>
    </row>
    <row r="22" spans="1:16" x14ac:dyDescent="0.25">
      <c r="A22" s="22">
        <v>20</v>
      </c>
      <c r="B22" s="19">
        <v>4</v>
      </c>
      <c r="C22" s="19">
        <v>4</v>
      </c>
      <c r="D22" s="19">
        <v>4</v>
      </c>
      <c r="E22" s="19">
        <v>4</v>
      </c>
      <c r="F22" s="19">
        <v>4</v>
      </c>
      <c r="G22" s="19">
        <v>4</v>
      </c>
      <c r="H22" s="19">
        <v>4</v>
      </c>
      <c r="I22" s="20">
        <v>28</v>
      </c>
      <c r="J22" s="17"/>
      <c r="K22" s="22">
        <v>20</v>
      </c>
      <c r="L22" s="19">
        <v>4</v>
      </c>
      <c r="M22" s="20">
        <v>28</v>
      </c>
      <c r="N22" s="20">
        <v>112</v>
      </c>
      <c r="O22" s="20">
        <v>16</v>
      </c>
      <c r="P22" s="20">
        <v>784</v>
      </c>
    </row>
    <row r="23" spans="1:16" x14ac:dyDescent="0.25">
      <c r="A23" s="22">
        <v>21</v>
      </c>
      <c r="B23" s="19">
        <v>5</v>
      </c>
      <c r="C23" s="19">
        <v>4</v>
      </c>
      <c r="D23" s="19">
        <v>4</v>
      </c>
      <c r="E23" s="19">
        <v>4</v>
      </c>
      <c r="F23" s="19">
        <v>5</v>
      </c>
      <c r="G23" s="19">
        <v>5</v>
      </c>
      <c r="H23" s="19">
        <v>5</v>
      </c>
      <c r="I23" s="20">
        <v>32</v>
      </c>
      <c r="J23" s="17"/>
      <c r="K23" s="22">
        <v>21</v>
      </c>
      <c r="L23" s="19">
        <v>5</v>
      </c>
      <c r="M23" s="20">
        <v>32</v>
      </c>
      <c r="N23" s="20">
        <v>160</v>
      </c>
      <c r="O23" s="20">
        <v>25</v>
      </c>
      <c r="P23" s="20">
        <v>1024</v>
      </c>
    </row>
    <row r="24" spans="1:16" x14ac:dyDescent="0.25">
      <c r="A24" s="22">
        <v>22</v>
      </c>
      <c r="B24" s="19">
        <v>4</v>
      </c>
      <c r="C24" s="19">
        <v>4</v>
      </c>
      <c r="D24" s="19">
        <v>4</v>
      </c>
      <c r="E24" s="19">
        <v>5</v>
      </c>
      <c r="F24" s="19">
        <v>5</v>
      </c>
      <c r="G24" s="19">
        <v>5</v>
      </c>
      <c r="H24" s="19">
        <v>4</v>
      </c>
      <c r="I24" s="20">
        <v>31</v>
      </c>
      <c r="J24" s="17"/>
      <c r="K24" s="22">
        <v>22</v>
      </c>
      <c r="L24" s="19">
        <v>4</v>
      </c>
      <c r="M24" s="20">
        <v>31</v>
      </c>
      <c r="N24" s="20">
        <v>124</v>
      </c>
      <c r="O24" s="20">
        <v>16</v>
      </c>
      <c r="P24" s="20">
        <v>961</v>
      </c>
    </row>
    <row r="25" spans="1:16" x14ac:dyDescent="0.25">
      <c r="A25" s="22">
        <v>23</v>
      </c>
      <c r="B25" s="19">
        <v>4</v>
      </c>
      <c r="C25" s="19">
        <v>4</v>
      </c>
      <c r="D25" s="19">
        <v>4</v>
      </c>
      <c r="E25" s="19">
        <v>4</v>
      </c>
      <c r="F25" s="19">
        <v>4</v>
      </c>
      <c r="G25" s="19">
        <v>4</v>
      </c>
      <c r="H25" s="19">
        <v>5</v>
      </c>
      <c r="I25" s="20">
        <v>29</v>
      </c>
      <c r="J25" s="17"/>
      <c r="K25" s="22">
        <v>23</v>
      </c>
      <c r="L25" s="19">
        <v>4</v>
      </c>
      <c r="M25" s="20">
        <v>29</v>
      </c>
      <c r="N25" s="20">
        <v>116</v>
      </c>
      <c r="O25" s="20">
        <v>16</v>
      </c>
      <c r="P25" s="20">
        <v>841</v>
      </c>
    </row>
    <row r="26" spans="1:16" x14ac:dyDescent="0.25">
      <c r="A26" s="22">
        <v>24</v>
      </c>
      <c r="B26" s="19">
        <v>4</v>
      </c>
      <c r="C26" s="19">
        <v>4</v>
      </c>
      <c r="D26" s="19">
        <v>4</v>
      </c>
      <c r="E26" s="19">
        <v>4</v>
      </c>
      <c r="F26" s="19">
        <v>5</v>
      </c>
      <c r="G26" s="19">
        <v>4</v>
      </c>
      <c r="H26" s="19">
        <v>4</v>
      </c>
      <c r="I26" s="20">
        <v>29</v>
      </c>
      <c r="J26" s="17"/>
      <c r="K26" s="22">
        <v>24</v>
      </c>
      <c r="L26" s="19">
        <v>4</v>
      </c>
      <c r="M26" s="20">
        <v>29</v>
      </c>
      <c r="N26" s="20">
        <v>116</v>
      </c>
      <c r="O26" s="20">
        <v>16</v>
      </c>
      <c r="P26" s="20">
        <v>841</v>
      </c>
    </row>
    <row r="27" spans="1:16" x14ac:dyDescent="0.25">
      <c r="A27" s="22">
        <v>25</v>
      </c>
      <c r="B27" s="19">
        <v>4</v>
      </c>
      <c r="C27" s="19">
        <v>4</v>
      </c>
      <c r="D27" s="19">
        <v>5</v>
      </c>
      <c r="E27" s="19">
        <v>5</v>
      </c>
      <c r="F27" s="19">
        <v>4</v>
      </c>
      <c r="G27" s="19">
        <v>4</v>
      </c>
      <c r="H27" s="19">
        <v>4</v>
      </c>
      <c r="I27" s="20">
        <v>30</v>
      </c>
      <c r="J27" s="17"/>
      <c r="K27" s="22">
        <v>25</v>
      </c>
      <c r="L27" s="19">
        <v>4</v>
      </c>
      <c r="M27" s="20">
        <v>30</v>
      </c>
      <c r="N27" s="20">
        <v>120</v>
      </c>
      <c r="O27" s="20">
        <v>16</v>
      </c>
      <c r="P27" s="20">
        <v>900</v>
      </c>
    </row>
    <row r="28" spans="1:16" x14ac:dyDescent="0.25">
      <c r="A28" s="22">
        <v>26</v>
      </c>
      <c r="B28" s="19">
        <v>4</v>
      </c>
      <c r="C28" s="19">
        <v>4</v>
      </c>
      <c r="D28" s="19">
        <v>4</v>
      </c>
      <c r="E28" s="19">
        <v>4</v>
      </c>
      <c r="F28" s="19">
        <v>5</v>
      </c>
      <c r="G28" s="19">
        <v>5</v>
      </c>
      <c r="H28" s="19">
        <v>4</v>
      </c>
      <c r="I28" s="20">
        <v>30</v>
      </c>
      <c r="J28" s="17"/>
      <c r="K28" s="22">
        <v>26</v>
      </c>
      <c r="L28" s="19">
        <v>4</v>
      </c>
      <c r="M28" s="20">
        <v>30</v>
      </c>
      <c r="N28" s="20">
        <v>120</v>
      </c>
      <c r="O28" s="20">
        <v>16</v>
      </c>
      <c r="P28" s="20">
        <v>900</v>
      </c>
    </row>
    <row r="29" spans="1:16" x14ac:dyDescent="0.25">
      <c r="A29" s="22">
        <v>27</v>
      </c>
      <c r="B29" s="19">
        <v>4</v>
      </c>
      <c r="C29" s="19">
        <v>4</v>
      </c>
      <c r="D29" s="19">
        <v>4</v>
      </c>
      <c r="E29" s="19">
        <v>4</v>
      </c>
      <c r="F29" s="19">
        <v>5</v>
      </c>
      <c r="G29" s="19">
        <v>5</v>
      </c>
      <c r="H29" s="19">
        <v>5</v>
      </c>
      <c r="I29" s="20">
        <v>31</v>
      </c>
      <c r="J29" s="17"/>
      <c r="K29" s="22">
        <v>27</v>
      </c>
      <c r="L29" s="19">
        <v>4</v>
      </c>
      <c r="M29" s="20">
        <v>31</v>
      </c>
      <c r="N29" s="20">
        <v>124</v>
      </c>
      <c r="O29" s="20">
        <v>16</v>
      </c>
      <c r="P29" s="20">
        <v>961</v>
      </c>
    </row>
    <row r="30" spans="1:16" x14ac:dyDescent="0.25">
      <c r="A30" s="22">
        <v>28</v>
      </c>
      <c r="B30" s="19">
        <v>4</v>
      </c>
      <c r="C30" s="19">
        <v>4</v>
      </c>
      <c r="D30" s="19">
        <v>4</v>
      </c>
      <c r="E30" s="19">
        <v>4</v>
      </c>
      <c r="F30" s="19">
        <v>5</v>
      </c>
      <c r="G30" s="19">
        <v>5</v>
      </c>
      <c r="H30" s="19">
        <v>4</v>
      </c>
      <c r="I30" s="20">
        <v>30</v>
      </c>
      <c r="J30" s="17"/>
      <c r="K30" s="22">
        <v>28</v>
      </c>
      <c r="L30" s="19">
        <v>4</v>
      </c>
      <c r="M30" s="20">
        <v>30</v>
      </c>
      <c r="N30" s="20">
        <v>120</v>
      </c>
      <c r="O30" s="20">
        <v>16</v>
      </c>
      <c r="P30" s="20">
        <v>900</v>
      </c>
    </row>
    <row r="31" spans="1:16" x14ac:dyDescent="0.25">
      <c r="A31" s="22">
        <v>29</v>
      </c>
      <c r="B31" s="19">
        <v>4</v>
      </c>
      <c r="C31" s="19">
        <v>4</v>
      </c>
      <c r="D31" s="19">
        <v>4</v>
      </c>
      <c r="E31" s="19">
        <v>4</v>
      </c>
      <c r="F31" s="19">
        <v>5</v>
      </c>
      <c r="G31" s="19">
        <v>5</v>
      </c>
      <c r="H31" s="19">
        <v>4</v>
      </c>
      <c r="I31" s="20">
        <v>30</v>
      </c>
      <c r="J31" s="17"/>
      <c r="K31" s="22">
        <v>29</v>
      </c>
      <c r="L31" s="19">
        <v>4</v>
      </c>
      <c r="M31" s="20">
        <v>30</v>
      </c>
      <c r="N31" s="20">
        <v>120</v>
      </c>
      <c r="O31" s="20">
        <v>16</v>
      </c>
      <c r="P31" s="20">
        <v>900</v>
      </c>
    </row>
    <row r="32" spans="1:16" x14ac:dyDescent="0.25">
      <c r="A32" s="22">
        <v>30</v>
      </c>
      <c r="B32" s="19">
        <v>4</v>
      </c>
      <c r="C32" s="19">
        <v>4</v>
      </c>
      <c r="D32" s="19">
        <v>5</v>
      </c>
      <c r="E32" s="19">
        <v>5</v>
      </c>
      <c r="F32" s="19">
        <v>4</v>
      </c>
      <c r="G32" s="19">
        <v>5</v>
      </c>
      <c r="H32" s="19">
        <v>4</v>
      </c>
      <c r="I32" s="20">
        <v>31</v>
      </c>
      <c r="J32" s="17"/>
      <c r="K32" s="22">
        <v>30</v>
      </c>
      <c r="L32" s="19">
        <v>4</v>
      </c>
      <c r="M32" s="20">
        <v>31</v>
      </c>
      <c r="N32" s="20">
        <v>124</v>
      </c>
      <c r="O32" s="20">
        <v>16</v>
      </c>
      <c r="P32" s="20">
        <v>961</v>
      </c>
    </row>
    <row r="33" spans="1:16" x14ac:dyDescent="0.25">
      <c r="A33" s="22">
        <v>31</v>
      </c>
      <c r="B33" s="19">
        <v>5</v>
      </c>
      <c r="C33" s="19">
        <v>4</v>
      </c>
      <c r="D33" s="19">
        <v>5</v>
      </c>
      <c r="E33" s="19">
        <v>4</v>
      </c>
      <c r="F33" s="19">
        <v>5</v>
      </c>
      <c r="G33" s="19">
        <v>5</v>
      </c>
      <c r="H33" s="19">
        <v>4</v>
      </c>
      <c r="I33" s="20">
        <v>32</v>
      </c>
      <c r="J33" s="17"/>
      <c r="K33" s="22">
        <v>31</v>
      </c>
      <c r="L33" s="19">
        <v>5</v>
      </c>
      <c r="M33" s="20">
        <v>32</v>
      </c>
      <c r="N33" s="20">
        <v>160</v>
      </c>
      <c r="O33" s="20">
        <v>25</v>
      </c>
      <c r="P33" s="20">
        <v>1024</v>
      </c>
    </row>
    <row r="34" spans="1:16" x14ac:dyDescent="0.25">
      <c r="A34" s="22">
        <v>32</v>
      </c>
      <c r="B34" s="19">
        <v>4</v>
      </c>
      <c r="C34" s="19">
        <v>4</v>
      </c>
      <c r="D34" s="19">
        <v>4</v>
      </c>
      <c r="E34" s="19">
        <v>4</v>
      </c>
      <c r="F34" s="19">
        <v>5</v>
      </c>
      <c r="G34" s="19">
        <v>5</v>
      </c>
      <c r="H34" s="19">
        <v>5</v>
      </c>
      <c r="I34" s="20">
        <v>31</v>
      </c>
      <c r="J34" s="17"/>
      <c r="K34" s="22">
        <v>32</v>
      </c>
      <c r="L34" s="19">
        <v>4</v>
      </c>
      <c r="M34" s="20">
        <v>31</v>
      </c>
      <c r="N34" s="20">
        <v>124</v>
      </c>
      <c r="O34" s="20">
        <v>16</v>
      </c>
      <c r="P34" s="20">
        <v>961</v>
      </c>
    </row>
    <row r="35" spans="1:16" x14ac:dyDescent="0.25">
      <c r="A35" s="22">
        <v>33</v>
      </c>
      <c r="B35" s="19">
        <v>5</v>
      </c>
      <c r="C35" s="19">
        <v>5</v>
      </c>
      <c r="D35" s="19">
        <v>5</v>
      </c>
      <c r="E35" s="19">
        <v>5</v>
      </c>
      <c r="F35" s="19">
        <v>5</v>
      </c>
      <c r="G35" s="19">
        <v>5</v>
      </c>
      <c r="H35" s="19">
        <v>5</v>
      </c>
      <c r="I35" s="20">
        <v>35</v>
      </c>
      <c r="J35" s="17"/>
      <c r="K35" s="22">
        <v>33</v>
      </c>
      <c r="L35" s="19">
        <v>5</v>
      </c>
      <c r="M35" s="20">
        <v>35</v>
      </c>
      <c r="N35" s="20">
        <v>175</v>
      </c>
      <c r="O35" s="20">
        <v>25</v>
      </c>
      <c r="P35" s="20">
        <v>1225</v>
      </c>
    </row>
    <row r="36" spans="1:16" x14ac:dyDescent="0.25">
      <c r="A36" s="22">
        <v>34</v>
      </c>
      <c r="B36" s="19">
        <v>4</v>
      </c>
      <c r="C36" s="19">
        <v>4</v>
      </c>
      <c r="D36" s="19">
        <v>4</v>
      </c>
      <c r="E36" s="19">
        <v>4</v>
      </c>
      <c r="F36" s="19">
        <v>4</v>
      </c>
      <c r="G36" s="19">
        <v>4</v>
      </c>
      <c r="H36" s="19">
        <v>4</v>
      </c>
      <c r="I36" s="20">
        <v>28</v>
      </c>
      <c r="J36" s="17"/>
      <c r="K36" s="22">
        <v>34</v>
      </c>
      <c r="L36" s="19">
        <v>4</v>
      </c>
      <c r="M36" s="20">
        <v>28</v>
      </c>
      <c r="N36" s="20">
        <v>112</v>
      </c>
      <c r="O36" s="20">
        <v>16</v>
      </c>
      <c r="P36" s="20">
        <v>784</v>
      </c>
    </row>
    <row r="37" spans="1:16" x14ac:dyDescent="0.25">
      <c r="A37" s="22">
        <v>35</v>
      </c>
      <c r="B37" s="19">
        <v>4</v>
      </c>
      <c r="C37" s="19">
        <v>4</v>
      </c>
      <c r="D37" s="19">
        <v>4</v>
      </c>
      <c r="E37" s="19">
        <v>4</v>
      </c>
      <c r="F37" s="19">
        <v>4</v>
      </c>
      <c r="G37" s="19">
        <v>4</v>
      </c>
      <c r="H37" s="19">
        <v>4</v>
      </c>
      <c r="I37" s="20">
        <v>28</v>
      </c>
      <c r="J37" s="17"/>
      <c r="K37" s="22">
        <v>35</v>
      </c>
      <c r="L37" s="19">
        <v>4</v>
      </c>
      <c r="M37" s="20">
        <v>28</v>
      </c>
      <c r="N37" s="20">
        <v>112</v>
      </c>
      <c r="O37" s="20">
        <v>16</v>
      </c>
      <c r="P37" s="20">
        <v>784</v>
      </c>
    </row>
    <row r="38" spans="1:16" x14ac:dyDescent="0.25">
      <c r="A38" s="22">
        <v>36</v>
      </c>
      <c r="B38" s="19">
        <v>4</v>
      </c>
      <c r="C38" s="19">
        <v>5</v>
      </c>
      <c r="D38" s="19">
        <v>5</v>
      </c>
      <c r="E38" s="19">
        <v>5</v>
      </c>
      <c r="F38" s="19">
        <v>4</v>
      </c>
      <c r="G38" s="19">
        <v>5</v>
      </c>
      <c r="H38" s="19">
        <v>4</v>
      </c>
      <c r="I38" s="20">
        <v>32</v>
      </c>
      <c r="J38" s="17"/>
      <c r="K38" s="22">
        <v>36</v>
      </c>
      <c r="L38" s="19">
        <v>4</v>
      </c>
      <c r="M38" s="20">
        <v>32</v>
      </c>
      <c r="N38" s="20">
        <v>128</v>
      </c>
      <c r="O38" s="20">
        <v>16</v>
      </c>
      <c r="P38" s="20">
        <v>1024</v>
      </c>
    </row>
    <row r="39" spans="1:16" x14ac:dyDescent="0.25">
      <c r="A39" s="22">
        <v>37</v>
      </c>
      <c r="B39" s="19">
        <v>4</v>
      </c>
      <c r="C39" s="19">
        <v>4</v>
      </c>
      <c r="D39" s="19">
        <v>4</v>
      </c>
      <c r="E39" s="19">
        <v>4</v>
      </c>
      <c r="F39" s="19">
        <v>5</v>
      </c>
      <c r="G39" s="19">
        <v>5</v>
      </c>
      <c r="H39" s="19">
        <v>5</v>
      </c>
      <c r="I39" s="20">
        <v>31</v>
      </c>
      <c r="J39" s="17"/>
      <c r="K39" s="22">
        <v>37</v>
      </c>
      <c r="L39" s="19">
        <v>4</v>
      </c>
      <c r="M39" s="20">
        <v>31</v>
      </c>
      <c r="N39" s="20">
        <v>124</v>
      </c>
      <c r="O39" s="20">
        <v>16</v>
      </c>
      <c r="P39" s="20">
        <v>961</v>
      </c>
    </row>
    <row r="40" spans="1:16" x14ac:dyDescent="0.25">
      <c r="A40" s="22">
        <v>38</v>
      </c>
      <c r="B40" s="19">
        <v>5</v>
      </c>
      <c r="C40" s="19">
        <v>4</v>
      </c>
      <c r="D40" s="19">
        <v>5</v>
      </c>
      <c r="E40" s="19">
        <v>4</v>
      </c>
      <c r="F40" s="19">
        <v>5</v>
      </c>
      <c r="G40" s="19">
        <v>5</v>
      </c>
      <c r="H40" s="19">
        <v>4</v>
      </c>
      <c r="I40" s="20">
        <v>32</v>
      </c>
      <c r="J40" s="17"/>
      <c r="K40" s="22">
        <v>38</v>
      </c>
      <c r="L40" s="19">
        <v>5</v>
      </c>
      <c r="M40" s="20">
        <v>32</v>
      </c>
      <c r="N40" s="20">
        <v>160</v>
      </c>
      <c r="O40" s="20">
        <v>25</v>
      </c>
      <c r="P40" s="20">
        <v>1024</v>
      </c>
    </row>
    <row r="41" spans="1:16" x14ac:dyDescent="0.25">
      <c r="A41" s="22">
        <v>39</v>
      </c>
      <c r="B41" s="19">
        <v>4</v>
      </c>
      <c r="C41" s="19">
        <v>5</v>
      </c>
      <c r="D41" s="19">
        <v>4</v>
      </c>
      <c r="E41" s="19">
        <v>4</v>
      </c>
      <c r="F41" s="19">
        <v>5</v>
      </c>
      <c r="G41" s="19">
        <v>5</v>
      </c>
      <c r="H41" s="19">
        <v>4</v>
      </c>
      <c r="I41" s="20">
        <v>31</v>
      </c>
      <c r="J41" s="17"/>
      <c r="K41" s="22">
        <v>39</v>
      </c>
      <c r="L41" s="19">
        <v>4</v>
      </c>
      <c r="M41" s="20">
        <v>31</v>
      </c>
      <c r="N41" s="20">
        <v>124</v>
      </c>
      <c r="O41" s="20">
        <v>16</v>
      </c>
      <c r="P41" s="20">
        <v>961</v>
      </c>
    </row>
    <row r="42" spans="1:16" x14ac:dyDescent="0.25">
      <c r="A42" s="22">
        <v>40</v>
      </c>
      <c r="B42" s="19">
        <v>4</v>
      </c>
      <c r="C42" s="19">
        <v>4</v>
      </c>
      <c r="D42" s="19">
        <v>5</v>
      </c>
      <c r="E42" s="19">
        <v>5</v>
      </c>
      <c r="F42" s="19">
        <v>5</v>
      </c>
      <c r="G42" s="19">
        <v>5</v>
      </c>
      <c r="H42" s="19">
        <v>5</v>
      </c>
      <c r="I42" s="20">
        <v>33</v>
      </c>
      <c r="J42" s="17"/>
      <c r="K42" s="22">
        <v>40</v>
      </c>
      <c r="L42" s="19">
        <v>4</v>
      </c>
      <c r="M42" s="20">
        <v>33</v>
      </c>
      <c r="N42" s="20">
        <v>132</v>
      </c>
      <c r="O42" s="20">
        <v>16</v>
      </c>
      <c r="P42" s="20">
        <v>1089</v>
      </c>
    </row>
    <row r="43" spans="1:16" x14ac:dyDescent="0.25">
      <c r="A43" s="22">
        <v>41</v>
      </c>
      <c r="B43" s="19">
        <v>5</v>
      </c>
      <c r="C43" s="19">
        <v>4</v>
      </c>
      <c r="D43" s="19">
        <v>4</v>
      </c>
      <c r="E43" s="19">
        <v>4</v>
      </c>
      <c r="F43" s="19">
        <v>5</v>
      </c>
      <c r="G43" s="19">
        <v>4</v>
      </c>
      <c r="H43" s="19">
        <v>4</v>
      </c>
      <c r="I43" s="20">
        <v>30</v>
      </c>
      <c r="J43" s="17"/>
      <c r="K43" s="22">
        <v>41</v>
      </c>
      <c r="L43" s="19">
        <v>5</v>
      </c>
      <c r="M43" s="20">
        <v>30</v>
      </c>
      <c r="N43" s="20">
        <v>150</v>
      </c>
      <c r="O43" s="20">
        <v>25</v>
      </c>
      <c r="P43" s="20">
        <v>900</v>
      </c>
    </row>
    <row r="44" spans="1:16" x14ac:dyDescent="0.25">
      <c r="A44" s="22">
        <v>42</v>
      </c>
      <c r="B44" s="19">
        <v>4</v>
      </c>
      <c r="C44" s="19">
        <v>4</v>
      </c>
      <c r="D44" s="19">
        <v>5</v>
      </c>
      <c r="E44" s="19">
        <v>5</v>
      </c>
      <c r="F44" s="19">
        <v>4</v>
      </c>
      <c r="G44" s="19">
        <v>4</v>
      </c>
      <c r="H44" s="19">
        <v>4</v>
      </c>
      <c r="I44" s="20">
        <v>30</v>
      </c>
      <c r="J44" s="17"/>
      <c r="K44" s="22">
        <v>42</v>
      </c>
      <c r="L44" s="19">
        <v>4</v>
      </c>
      <c r="M44" s="20">
        <v>30</v>
      </c>
      <c r="N44" s="20">
        <v>120</v>
      </c>
      <c r="O44" s="20">
        <v>16</v>
      </c>
      <c r="P44" s="20">
        <v>900</v>
      </c>
    </row>
    <row r="45" spans="1:16" x14ac:dyDescent="0.25">
      <c r="A45" s="22">
        <v>43</v>
      </c>
      <c r="B45" s="19">
        <v>5</v>
      </c>
      <c r="C45" s="19">
        <v>5</v>
      </c>
      <c r="D45" s="19">
        <v>4</v>
      </c>
      <c r="E45" s="19">
        <v>5</v>
      </c>
      <c r="F45" s="19">
        <v>5</v>
      </c>
      <c r="G45" s="19">
        <v>5</v>
      </c>
      <c r="H45" s="19">
        <v>5</v>
      </c>
      <c r="I45" s="20">
        <v>34</v>
      </c>
      <c r="J45" s="17"/>
      <c r="K45" s="22">
        <v>43</v>
      </c>
      <c r="L45" s="19">
        <v>5</v>
      </c>
      <c r="M45" s="20">
        <v>34</v>
      </c>
      <c r="N45" s="20">
        <v>170</v>
      </c>
      <c r="O45" s="20">
        <v>25</v>
      </c>
      <c r="P45" s="20">
        <v>1156</v>
      </c>
    </row>
    <row r="46" spans="1:16" x14ac:dyDescent="0.25">
      <c r="A46" s="22">
        <v>44</v>
      </c>
      <c r="B46" s="19">
        <v>4</v>
      </c>
      <c r="C46" s="19">
        <v>4</v>
      </c>
      <c r="D46" s="19">
        <v>5</v>
      </c>
      <c r="E46" s="19">
        <v>5</v>
      </c>
      <c r="F46" s="19">
        <v>5</v>
      </c>
      <c r="G46" s="19">
        <v>5</v>
      </c>
      <c r="H46" s="19">
        <v>4</v>
      </c>
      <c r="I46" s="20">
        <v>32</v>
      </c>
      <c r="J46" s="17"/>
      <c r="K46" s="22">
        <v>44</v>
      </c>
      <c r="L46" s="19">
        <v>4</v>
      </c>
      <c r="M46" s="20">
        <v>32</v>
      </c>
      <c r="N46" s="20">
        <v>128</v>
      </c>
      <c r="O46" s="20">
        <v>16</v>
      </c>
      <c r="P46" s="20">
        <v>1024</v>
      </c>
    </row>
    <row r="47" spans="1:16" x14ac:dyDescent="0.25">
      <c r="A47" s="22">
        <v>45</v>
      </c>
      <c r="B47" s="19">
        <v>4</v>
      </c>
      <c r="C47" s="19">
        <v>4</v>
      </c>
      <c r="D47" s="19">
        <v>5</v>
      </c>
      <c r="E47" s="19">
        <v>4</v>
      </c>
      <c r="F47" s="19">
        <v>5</v>
      </c>
      <c r="G47" s="19">
        <v>4</v>
      </c>
      <c r="H47" s="19">
        <v>5</v>
      </c>
      <c r="I47" s="20">
        <v>31</v>
      </c>
      <c r="J47" s="17"/>
      <c r="K47" s="22">
        <v>45</v>
      </c>
      <c r="L47" s="19">
        <v>4</v>
      </c>
      <c r="M47" s="20">
        <v>31</v>
      </c>
      <c r="N47" s="20">
        <v>124</v>
      </c>
      <c r="O47" s="20">
        <v>16</v>
      </c>
      <c r="P47" s="20">
        <v>961</v>
      </c>
    </row>
    <row r="48" spans="1:16" x14ac:dyDescent="0.25">
      <c r="A48" s="22">
        <v>46</v>
      </c>
      <c r="B48" s="19">
        <v>4</v>
      </c>
      <c r="C48" s="19">
        <v>5</v>
      </c>
      <c r="D48" s="19">
        <v>5</v>
      </c>
      <c r="E48" s="19">
        <v>5</v>
      </c>
      <c r="F48" s="19">
        <v>4</v>
      </c>
      <c r="G48" s="19">
        <v>5</v>
      </c>
      <c r="H48" s="19">
        <v>5</v>
      </c>
      <c r="I48" s="20">
        <v>33</v>
      </c>
      <c r="J48" s="17"/>
      <c r="K48" s="22">
        <v>46</v>
      </c>
      <c r="L48" s="19">
        <v>4</v>
      </c>
      <c r="M48" s="20">
        <v>33</v>
      </c>
      <c r="N48" s="20">
        <v>132</v>
      </c>
      <c r="O48" s="20">
        <v>16</v>
      </c>
      <c r="P48" s="20">
        <v>1089</v>
      </c>
    </row>
    <row r="49" spans="1:16" x14ac:dyDescent="0.25">
      <c r="A49" s="22">
        <v>47</v>
      </c>
      <c r="B49" s="19">
        <v>5</v>
      </c>
      <c r="C49" s="19">
        <v>5</v>
      </c>
      <c r="D49" s="19">
        <v>5</v>
      </c>
      <c r="E49" s="19">
        <v>5</v>
      </c>
      <c r="F49" s="19">
        <v>5</v>
      </c>
      <c r="G49" s="19">
        <v>5</v>
      </c>
      <c r="H49" s="19">
        <v>5</v>
      </c>
      <c r="I49" s="20">
        <v>35</v>
      </c>
      <c r="J49" s="17"/>
      <c r="K49" s="22">
        <v>47</v>
      </c>
      <c r="L49" s="19">
        <v>5</v>
      </c>
      <c r="M49" s="20">
        <v>35</v>
      </c>
      <c r="N49" s="20">
        <v>175</v>
      </c>
      <c r="O49" s="20">
        <v>25</v>
      </c>
      <c r="P49" s="20">
        <v>1225</v>
      </c>
    </row>
    <row r="50" spans="1:16" x14ac:dyDescent="0.25">
      <c r="A50" s="22">
        <v>48</v>
      </c>
      <c r="B50" s="19">
        <v>5</v>
      </c>
      <c r="C50" s="19">
        <v>5</v>
      </c>
      <c r="D50" s="19">
        <v>5</v>
      </c>
      <c r="E50" s="19">
        <v>5</v>
      </c>
      <c r="F50" s="19">
        <v>5</v>
      </c>
      <c r="G50" s="19">
        <v>5</v>
      </c>
      <c r="H50" s="19">
        <v>5</v>
      </c>
      <c r="I50" s="20">
        <v>35</v>
      </c>
      <c r="J50" s="17"/>
      <c r="K50" s="22">
        <v>48</v>
      </c>
      <c r="L50" s="19">
        <v>5</v>
      </c>
      <c r="M50" s="20">
        <v>35</v>
      </c>
      <c r="N50" s="20">
        <v>175</v>
      </c>
      <c r="O50" s="20">
        <v>25</v>
      </c>
      <c r="P50" s="20">
        <v>1225</v>
      </c>
    </row>
    <row r="51" spans="1:16" x14ac:dyDescent="0.25">
      <c r="A51" s="22">
        <v>49</v>
      </c>
      <c r="B51" s="19">
        <v>5</v>
      </c>
      <c r="C51" s="19">
        <v>4</v>
      </c>
      <c r="D51" s="19">
        <v>4</v>
      </c>
      <c r="E51" s="19">
        <v>4</v>
      </c>
      <c r="F51" s="19">
        <v>4</v>
      </c>
      <c r="G51" s="19">
        <v>4</v>
      </c>
      <c r="H51" s="19">
        <v>4</v>
      </c>
      <c r="I51" s="20">
        <v>29</v>
      </c>
      <c r="J51" s="17"/>
      <c r="K51" s="22">
        <v>49</v>
      </c>
      <c r="L51" s="19">
        <v>5</v>
      </c>
      <c r="M51" s="20">
        <v>29</v>
      </c>
      <c r="N51" s="20">
        <v>145</v>
      </c>
      <c r="O51" s="20">
        <v>25</v>
      </c>
      <c r="P51" s="20">
        <v>841</v>
      </c>
    </row>
    <row r="52" spans="1:16" x14ac:dyDescent="0.25">
      <c r="A52" s="22">
        <v>50</v>
      </c>
      <c r="B52" s="19">
        <v>5</v>
      </c>
      <c r="C52" s="19">
        <v>4</v>
      </c>
      <c r="D52" s="19">
        <v>5</v>
      </c>
      <c r="E52" s="19">
        <v>5</v>
      </c>
      <c r="F52" s="19">
        <v>5</v>
      </c>
      <c r="G52" s="19">
        <v>4</v>
      </c>
      <c r="H52" s="19">
        <v>5</v>
      </c>
      <c r="I52" s="20">
        <v>33</v>
      </c>
      <c r="J52" s="17"/>
      <c r="K52" s="22">
        <v>50</v>
      </c>
      <c r="L52" s="19">
        <v>5</v>
      </c>
      <c r="M52" s="20">
        <v>33</v>
      </c>
      <c r="N52" s="20">
        <v>165</v>
      </c>
      <c r="O52" s="20">
        <v>25</v>
      </c>
      <c r="P52" s="20">
        <v>1089</v>
      </c>
    </row>
    <row r="53" spans="1:16" x14ac:dyDescent="0.25">
      <c r="A53" s="17" t="s">
        <v>16</v>
      </c>
      <c r="B53" s="17">
        <v>0.54072235107743793</v>
      </c>
      <c r="C53" s="17">
        <v>0.54072235107743816</v>
      </c>
      <c r="D53" s="17">
        <v>0.43529112002558323</v>
      </c>
      <c r="E53" s="17">
        <v>0.67946536904641386</v>
      </c>
      <c r="F53" s="17">
        <v>0.61689650604128921</v>
      </c>
      <c r="G53" s="17">
        <v>0.6272873580553312</v>
      </c>
      <c r="H53" s="17">
        <v>0.54414779065172558</v>
      </c>
      <c r="I53" s="17"/>
      <c r="J53" s="17"/>
      <c r="K53" s="25" t="s">
        <v>24</v>
      </c>
      <c r="L53" s="23">
        <v>212</v>
      </c>
      <c r="M53" s="23">
        <v>1534</v>
      </c>
      <c r="N53" s="23">
        <v>6526</v>
      </c>
      <c r="O53" s="23">
        <v>908</v>
      </c>
      <c r="P53" s="23">
        <v>47242</v>
      </c>
    </row>
    <row r="54" spans="1:16" x14ac:dyDescent="0.25">
      <c r="A54" s="17" t="s">
        <v>17</v>
      </c>
      <c r="B54" s="24">
        <v>0.27300000000000002</v>
      </c>
      <c r="C54" s="17"/>
      <c r="D54" s="17"/>
      <c r="E54" s="17"/>
      <c r="F54" s="17"/>
      <c r="G54" s="17"/>
      <c r="H54" s="17"/>
      <c r="I54" s="17"/>
      <c r="J54" s="17"/>
      <c r="K54" s="15" t="s">
        <v>25</v>
      </c>
      <c r="L54" s="23">
        <v>44944</v>
      </c>
      <c r="M54" s="23"/>
      <c r="N54" s="23"/>
      <c r="O54" s="23"/>
      <c r="P54" s="23"/>
    </row>
    <row r="55" spans="1:16" x14ac:dyDescent="0.25">
      <c r="A55" s="17" t="s">
        <v>18</v>
      </c>
      <c r="B55" s="17" t="s">
        <v>37</v>
      </c>
      <c r="C55" s="17" t="s">
        <v>37</v>
      </c>
      <c r="D55" s="17" t="s">
        <v>37</v>
      </c>
      <c r="E55" s="17" t="s">
        <v>37</v>
      </c>
      <c r="F55" s="17" t="s">
        <v>37</v>
      </c>
      <c r="G55" s="17" t="s">
        <v>37</v>
      </c>
      <c r="H55" s="17" t="s">
        <v>37</v>
      </c>
      <c r="I55" s="17"/>
      <c r="J55" s="17"/>
      <c r="K55" s="15" t="s">
        <v>30</v>
      </c>
      <c r="L55" s="23"/>
      <c r="M55" s="23">
        <v>2353156</v>
      </c>
      <c r="N55" s="23"/>
      <c r="O55" s="23"/>
      <c r="P55" s="23"/>
    </row>
    <row r="57" spans="1:16" x14ac:dyDescent="0.25">
      <c r="A57">
        <v>3</v>
      </c>
      <c r="B57">
        <f t="shared" ref="B57:H57" si="0">COUNTIF(B3:B52,"3")</f>
        <v>0</v>
      </c>
      <c r="C57">
        <f t="shared" si="0"/>
        <v>0</v>
      </c>
      <c r="D57">
        <f t="shared" si="0"/>
        <v>0</v>
      </c>
      <c r="E57">
        <f t="shared" si="0"/>
        <v>0</v>
      </c>
      <c r="F57">
        <f t="shared" si="0"/>
        <v>0</v>
      </c>
      <c r="G57">
        <f t="shared" si="0"/>
        <v>0</v>
      </c>
      <c r="H57">
        <f t="shared" si="0"/>
        <v>1</v>
      </c>
    </row>
    <row r="58" spans="1:16" x14ac:dyDescent="0.25">
      <c r="A58">
        <v>4</v>
      </c>
      <c r="B58">
        <f t="shared" ref="B58:H58" si="1">COUNTIF(B3:B52,"4")</f>
        <v>38</v>
      </c>
      <c r="C58">
        <f t="shared" si="1"/>
        <v>38</v>
      </c>
      <c r="D58">
        <f t="shared" si="1"/>
        <v>32</v>
      </c>
      <c r="E58">
        <f t="shared" si="1"/>
        <v>33</v>
      </c>
      <c r="F58">
        <f t="shared" si="1"/>
        <v>22</v>
      </c>
      <c r="G58">
        <f t="shared" si="1"/>
        <v>21</v>
      </c>
      <c r="H58">
        <f t="shared" si="1"/>
        <v>30</v>
      </c>
    </row>
    <row r="59" spans="1:16" x14ac:dyDescent="0.25">
      <c r="A59">
        <v>5</v>
      </c>
      <c r="B59">
        <f t="shared" ref="B59:H59" si="2">COUNTIF(B3:B52,"5")</f>
        <v>12</v>
      </c>
      <c r="C59">
        <f t="shared" si="2"/>
        <v>12</v>
      </c>
      <c r="D59">
        <f t="shared" si="2"/>
        <v>18</v>
      </c>
      <c r="E59">
        <f t="shared" si="2"/>
        <v>17</v>
      </c>
      <c r="F59">
        <f t="shared" si="2"/>
        <v>28</v>
      </c>
      <c r="G59">
        <f t="shared" si="2"/>
        <v>29</v>
      </c>
      <c r="H59">
        <f t="shared" si="2"/>
        <v>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5"/>
  <sheetViews>
    <sheetView tabSelected="1" topLeftCell="R91" zoomScaleNormal="100" workbookViewId="0">
      <selection activeCell="AG108" sqref="AG108"/>
    </sheetView>
  </sheetViews>
  <sheetFormatPr defaultRowHeight="15" x14ac:dyDescent="0.25"/>
  <cols>
    <col min="6" max="9" width="9.140625" style="17"/>
    <col min="20" max="20" width="9.140625" style="17"/>
    <col min="23" max="23" width="6.85546875" customWidth="1"/>
    <col min="24" max="24" width="7.140625" customWidth="1"/>
    <col min="25" max="25" width="6.140625" customWidth="1"/>
    <col min="26" max="26" width="5.5703125" customWidth="1"/>
    <col min="27" max="27" width="7.140625" customWidth="1"/>
    <col min="28" max="28" width="6.28515625" customWidth="1"/>
    <col min="29" max="29" width="5.42578125" customWidth="1"/>
    <col min="30" max="30" width="7.7109375" customWidth="1"/>
  </cols>
  <sheetData>
    <row r="1" spans="1:26" x14ac:dyDescent="0.25">
      <c r="U1" s="17"/>
    </row>
    <row r="2" spans="1:26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4" t="s">
        <v>15</v>
      </c>
      <c r="P2" s="29"/>
      <c r="R2" s="8" t="s">
        <v>0</v>
      </c>
      <c r="S2" s="8" t="s">
        <v>1</v>
      </c>
      <c r="T2" s="8" t="s">
        <v>3</v>
      </c>
      <c r="U2" s="8" t="s">
        <v>5</v>
      </c>
      <c r="V2" s="8" t="s">
        <v>7</v>
      </c>
      <c r="W2" s="8" t="s">
        <v>9</v>
      </c>
      <c r="X2" s="8" t="s">
        <v>11</v>
      </c>
      <c r="Y2" s="8" t="s">
        <v>13</v>
      </c>
      <c r="Z2" s="8" t="s">
        <v>15</v>
      </c>
    </row>
    <row r="3" spans="1:26" x14ac:dyDescent="0.25">
      <c r="A3" s="8">
        <v>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9">
        <v>4</v>
      </c>
      <c r="H3" s="9">
        <v>4</v>
      </c>
      <c r="I3" s="9">
        <v>4</v>
      </c>
      <c r="J3" s="9">
        <v>4</v>
      </c>
      <c r="K3" s="9">
        <v>4</v>
      </c>
      <c r="L3" s="9">
        <v>5</v>
      </c>
      <c r="M3" s="9">
        <v>4</v>
      </c>
      <c r="N3" s="9">
        <v>4</v>
      </c>
      <c r="O3" s="3">
        <f t="shared" ref="O3:O34" si="0">SUM(B3:N3)</f>
        <v>53</v>
      </c>
      <c r="P3" s="30"/>
      <c r="R3" s="8">
        <v>1</v>
      </c>
      <c r="S3" s="9">
        <v>4</v>
      </c>
      <c r="T3" s="9">
        <v>4</v>
      </c>
      <c r="U3" s="9">
        <v>4</v>
      </c>
      <c r="V3" s="9">
        <v>4</v>
      </c>
      <c r="W3" s="9">
        <v>4</v>
      </c>
      <c r="X3" s="9">
        <v>5</v>
      </c>
      <c r="Y3" s="9">
        <v>4</v>
      </c>
      <c r="Z3" s="9">
        <f>SUM(S3:Y3)</f>
        <v>29</v>
      </c>
    </row>
    <row r="4" spans="1:26" x14ac:dyDescent="0.25">
      <c r="A4" s="8">
        <v>2</v>
      </c>
      <c r="B4" s="9">
        <v>5</v>
      </c>
      <c r="C4" s="9">
        <v>4</v>
      </c>
      <c r="D4" s="9">
        <v>4</v>
      </c>
      <c r="E4" s="9">
        <v>4</v>
      </c>
      <c r="F4" s="9">
        <v>4</v>
      </c>
      <c r="G4" s="9">
        <v>4</v>
      </c>
      <c r="H4" s="9">
        <v>5</v>
      </c>
      <c r="I4" s="9">
        <v>4</v>
      </c>
      <c r="J4" s="9">
        <v>4</v>
      </c>
      <c r="K4" s="9">
        <v>4</v>
      </c>
      <c r="L4" s="9">
        <v>4</v>
      </c>
      <c r="M4" s="9">
        <v>5</v>
      </c>
      <c r="N4" s="9">
        <v>4</v>
      </c>
      <c r="O4" s="3">
        <f t="shared" si="0"/>
        <v>55</v>
      </c>
      <c r="P4" s="30"/>
      <c r="R4" s="8">
        <v>2</v>
      </c>
      <c r="S4" s="9">
        <v>5</v>
      </c>
      <c r="T4" s="9">
        <v>4</v>
      </c>
      <c r="U4" s="9">
        <v>4</v>
      </c>
      <c r="V4" s="9">
        <v>5</v>
      </c>
      <c r="W4" s="9">
        <v>4</v>
      </c>
      <c r="X4" s="9">
        <v>4</v>
      </c>
      <c r="Y4" s="9">
        <v>4</v>
      </c>
      <c r="Z4" s="9">
        <f t="shared" ref="Z4:Z52" si="1">SUM(S4:Y4)</f>
        <v>30</v>
      </c>
    </row>
    <row r="5" spans="1:26" x14ac:dyDescent="0.25">
      <c r="A5" s="8">
        <v>3</v>
      </c>
      <c r="B5" s="9">
        <v>4</v>
      </c>
      <c r="C5" s="9">
        <v>5</v>
      </c>
      <c r="D5" s="9">
        <v>4</v>
      </c>
      <c r="E5" s="9">
        <v>5</v>
      </c>
      <c r="F5" s="9">
        <v>5</v>
      </c>
      <c r="G5" s="9">
        <v>5</v>
      </c>
      <c r="H5" s="9">
        <v>4</v>
      </c>
      <c r="I5" s="9">
        <v>5</v>
      </c>
      <c r="J5" s="9">
        <v>5</v>
      </c>
      <c r="K5" s="9">
        <v>4</v>
      </c>
      <c r="L5" s="9">
        <v>5</v>
      </c>
      <c r="M5" s="9">
        <v>5</v>
      </c>
      <c r="N5" s="9">
        <v>5</v>
      </c>
      <c r="O5" s="3">
        <f t="shared" si="0"/>
        <v>61</v>
      </c>
      <c r="P5" s="30"/>
      <c r="R5" s="8">
        <v>3</v>
      </c>
      <c r="S5" s="9">
        <v>4</v>
      </c>
      <c r="T5" s="9">
        <v>4</v>
      </c>
      <c r="U5" s="9">
        <v>5</v>
      </c>
      <c r="V5" s="9">
        <v>4</v>
      </c>
      <c r="W5" s="9">
        <v>5</v>
      </c>
      <c r="X5" s="9">
        <v>5</v>
      </c>
      <c r="Y5" s="9">
        <v>5</v>
      </c>
      <c r="Z5" s="9">
        <f t="shared" si="1"/>
        <v>32</v>
      </c>
    </row>
    <row r="6" spans="1:26" x14ac:dyDescent="0.25">
      <c r="A6" s="8">
        <v>4</v>
      </c>
      <c r="B6" s="9">
        <v>4</v>
      </c>
      <c r="C6" s="9">
        <v>4</v>
      </c>
      <c r="D6" s="9">
        <v>5</v>
      </c>
      <c r="E6" s="9">
        <v>4</v>
      </c>
      <c r="F6" s="9">
        <v>4</v>
      </c>
      <c r="G6" s="9">
        <v>4</v>
      </c>
      <c r="H6" s="9">
        <v>5</v>
      </c>
      <c r="I6" s="9">
        <v>4</v>
      </c>
      <c r="J6" s="9">
        <v>4</v>
      </c>
      <c r="K6" s="9">
        <v>4</v>
      </c>
      <c r="L6" s="9">
        <v>4</v>
      </c>
      <c r="M6" s="9">
        <v>4</v>
      </c>
      <c r="N6" s="9">
        <v>5</v>
      </c>
      <c r="O6" s="3">
        <f t="shared" si="0"/>
        <v>55</v>
      </c>
      <c r="P6" s="30"/>
      <c r="R6" s="8">
        <v>4</v>
      </c>
      <c r="S6" s="9">
        <v>4</v>
      </c>
      <c r="T6" s="9">
        <v>5</v>
      </c>
      <c r="U6" s="9">
        <v>4</v>
      </c>
      <c r="V6" s="9">
        <v>5</v>
      </c>
      <c r="W6" s="9">
        <v>4</v>
      </c>
      <c r="X6" s="9">
        <v>4</v>
      </c>
      <c r="Y6" s="9">
        <v>5</v>
      </c>
      <c r="Z6" s="9">
        <f t="shared" si="1"/>
        <v>31</v>
      </c>
    </row>
    <row r="7" spans="1:26" x14ac:dyDescent="0.25">
      <c r="A7" s="8">
        <v>5</v>
      </c>
      <c r="B7" s="9">
        <v>4</v>
      </c>
      <c r="C7" s="9">
        <v>5</v>
      </c>
      <c r="D7" s="9">
        <v>4</v>
      </c>
      <c r="E7" s="9">
        <v>4</v>
      </c>
      <c r="F7" s="9">
        <v>4</v>
      </c>
      <c r="G7" s="9">
        <v>4</v>
      </c>
      <c r="H7" s="9">
        <v>5</v>
      </c>
      <c r="I7" s="9">
        <v>5</v>
      </c>
      <c r="J7" s="9">
        <v>4</v>
      </c>
      <c r="K7" s="9">
        <v>4</v>
      </c>
      <c r="L7" s="9">
        <v>5</v>
      </c>
      <c r="M7" s="9">
        <v>4</v>
      </c>
      <c r="N7" s="9">
        <v>4</v>
      </c>
      <c r="O7" s="3">
        <f t="shared" si="0"/>
        <v>56</v>
      </c>
      <c r="P7" s="30"/>
      <c r="R7" s="8">
        <v>5</v>
      </c>
      <c r="S7" s="9">
        <v>4</v>
      </c>
      <c r="T7" s="9">
        <v>4</v>
      </c>
      <c r="U7" s="9">
        <v>4</v>
      </c>
      <c r="V7" s="9">
        <v>5</v>
      </c>
      <c r="W7" s="9">
        <v>4</v>
      </c>
      <c r="X7" s="9">
        <v>5</v>
      </c>
      <c r="Y7" s="9">
        <v>4</v>
      </c>
      <c r="Z7" s="9">
        <f t="shared" si="1"/>
        <v>30</v>
      </c>
    </row>
    <row r="8" spans="1:26" x14ac:dyDescent="0.25">
      <c r="A8" s="8">
        <v>6</v>
      </c>
      <c r="B8" s="9">
        <v>5</v>
      </c>
      <c r="C8" s="9">
        <v>4</v>
      </c>
      <c r="D8" s="9">
        <v>4</v>
      </c>
      <c r="E8" s="9">
        <v>5</v>
      </c>
      <c r="F8" s="9">
        <v>5</v>
      </c>
      <c r="G8" s="9">
        <v>5</v>
      </c>
      <c r="H8" s="9">
        <v>5</v>
      </c>
      <c r="I8" s="9">
        <v>5</v>
      </c>
      <c r="J8" s="9">
        <v>5</v>
      </c>
      <c r="K8" s="9">
        <v>4</v>
      </c>
      <c r="L8" s="9">
        <v>4</v>
      </c>
      <c r="M8" s="9">
        <v>5</v>
      </c>
      <c r="N8" s="9">
        <v>4</v>
      </c>
      <c r="O8" s="3">
        <f t="shared" si="0"/>
        <v>60</v>
      </c>
      <c r="P8" s="30"/>
      <c r="R8" s="8">
        <v>6</v>
      </c>
      <c r="S8" s="9">
        <v>5</v>
      </c>
      <c r="T8" s="9">
        <v>4</v>
      </c>
      <c r="U8" s="9">
        <v>5</v>
      </c>
      <c r="V8" s="9">
        <v>5</v>
      </c>
      <c r="W8" s="9">
        <v>5</v>
      </c>
      <c r="X8" s="9">
        <v>4</v>
      </c>
      <c r="Y8" s="9">
        <v>4</v>
      </c>
      <c r="Z8" s="9">
        <f t="shared" si="1"/>
        <v>32</v>
      </c>
    </row>
    <row r="9" spans="1:26" x14ac:dyDescent="0.25">
      <c r="A9" s="8">
        <v>7</v>
      </c>
      <c r="B9" s="9">
        <v>4</v>
      </c>
      <c r="C9" s="9">
        <v>4</v>
      </c>
      <c r="D9" s="9">
        <v>5</v>
      </c>
      <c r="E9" s="9">
        <v>4</v>
      </c>
      <c r="F9" s="9">
        <v>4</v>
      </c>
      <c r="G9" s="9">
        <v>4</v>
      </c>
      <c r="H9" s="9">
        <v>4</v>
      </c>
      <c r="I9" s="9">
        <v>4</v>
      </c>
      <c r="J9" s="9">
        <v>4</v>
      </c>
      <c r="K9" s="9">
        <v>4</v>
      </c>
      <c r="L9" s="9">
        <v>5</v>
      </c>
      <c r="M9" s="9">
        <v>4</v>
      </c>
      <c r="N9" s="9">
        <v>4</v>
      </c>
      <c r="O9" s="3">
        <f t="shared" si="0"/>
        <v>54</v>
      </c>
      <c r="P9" s="30"/>
      <c r="R9" s="8">
        <v>7</v>
      </c>
      <c r="S9" s="9">
        <v>4</v>
      </c>
      <c r="T9" s="9">
        <v>5</v>
      </c>
      <c r="U9" s="9">
        <v>4</v>
      </c>
      <c r="V9" s="9">
        <v>4</v>
      </c>
      <c r="W9" s="9">
        <v>4</v>
      </c>
      <c r="X9" s="9">
        <v>5</v>
      </c>
      <c r="Y9" s="9">
        <v>4</v>
      </c>
      <c r="Z9" s="9">
        <f t="shared" si="1"/>
        <v>30</v>
      </c>
    </row>
    <row r="10" spans="1:26" x14ac:dyDescent="0.25">
      <c r="A10" s="8">
        <v>8</v>
      </c>
      <c r="B10" s="9">
        <v>4</v>
      </c>
      <c r="C10" s="9">
        <v>4</v>
      </c>
      <c r="D10" s="9">
        <v>4</v>
      </c>
      <c r="E10" s="9">
        <v>4</v>
      </c>
      <c r="F10" s="9">
        <v>4</v>
      </c>
      <c r="G10" s="9">
        <v>4</v>
      </c>
      <c r="H10" s="9">
        <v>3</v>
      </c>
      <c r="I10" s="9">
        <v>4</v>
      </c>
      <c r="J10" s="9">
        <v>4</v>
      </c>
      <c r="K10" s="9">
        <v>4</v>
      </c>
      <c r="L10" s="9">
        <v>4</v>
      </c>
      <c r="M10" s="9">
        <v>4</v>
      </c>
      <c r="N10" s="9">
        <v>5</v>
      </c>
      <c r="O10" s="3">
        <f t="shared" si="0"/>
        <v>52</v>
      </c>
      <c r="P10" s="30"/>
      <c r="R10" s="8">
        <v>8</v>
      </c>
      <c r="S10" s="9">
        <v>4</v>
      </c>
      <c r="T10" s="9">
        <v>4</v>
      </c>
      <c r="U10" s="9">
        <v>4</v>
      </c>
      <c r="V10" s="9">
        <v>3</v>
      </c>
      <c r="W10" s="9">
        <v>4</v>
      </c>
      <c r="X10" s="9">
        <v>4</v>
      </c>
      <c r="Y10" s="9">
        <v>5</v>
      </c>
      <c r="Z10" s="9">
        <f t="shared" si="1"/>
        <v>28</v>
      </c>
    </row>
    <row r="11" spans="1:26" x14ac:dyDescent="0.25">
      <c r="A11" s="8">
        <v>9</v>
      </c>
      <c r="B11" s="9">
        <v>4</v>
      </c>
      <c r="C11" s="9">
        <v>5</v>
      </c>
      <c r="D11" s="9">
        <v>4</v>
      </c>
      <c r="E11" s="9">
        <v>4</v>
      </c>
      <c r="F11" s="9">
        <v>5</v>
      </c>
      <c r="G11" s="9">
        <v>5</v>
      </c>
      <c r="H11" s="9">
        <v>4</v>
      </c>
      <c r="I11" s="9">
        <v>4</v>
      </c>
      <c r="J11" s="9">
        <v>5</v>
      </c>
      <c r="K11" s="9">
        <v>4</v>
      </c>
      <c r="L11" s="9">
        <v>5</v>
      </c>
      <c r="M11" s="9">
        <v>5</v>
      </c>
      <c r="N11" s="9">
        <v>5</v>
      </c>
      <c r="O11" s="3">
        <f t="shared" si="0"/>
        <v>59</v>
      </c>
      <c r="P11" s="30"/>
      <c r="R11" s="8">
        <v>9</v>
      </c>
      <c r="S11" s="9">
        <v>4</v>
      </c>
      <c r="T11" s="9">
        <v>4</v>
      </c>
      <c r="U11" s="9">
        <v>5</v>
      </c>
      <c r="V11" s="9">
        <v>4</v>
      </c>
      <c r="W11" s="9">
        <v>5</v>
      </c>
      <c r="X11" s="9">
        <v>5</v>
      </c>
      <c r="Y11" s="9">
        <v>5</v>
      </c>
      <c r="Z11" s="9">
        <f t="shared" si="1"/>
        <v>32</v>
      </c>
    </row>
    <row r="12" spans="1:26" x14ac:dyDescent="0.25">
      <c r="A12" s="8">
        <v>10</v>
      </c>
      <c r="B12" s="9">
        <v>4</v>
      </c>
      <c r="C12" s="9">
        <v>4</v>
      </c>
      <c r="D12" s="9">
        <v>4</v>
      </c>
      <c r="E12" s="9">
        <v>4</v>
      </c>
      <c r="F12" s="9">
        <v>4</v>
      </c>
      <c r="G12" s="9">
        <v>4</v>
      </c>
      <c r="H12" s="9">
        <v>4</v>
      </c>
      <c r="I12" s="9">
        <v>4</v>
      </c>
      <c r="J12" s="9">
        <v>4</v>
      </c>
      <c r="K12" s="9">
        <v>4</v>
      </c>
      <c r="L12" s="9">
        <v>4</v>
      </c>
      <c r="M12" s="9">
        <v>4</v>
      </c>
      <c r="N12" s="9">
        <v>4</v>
      </c>
      <c r="O12" s="3">
        <f t="shared" si="0"/>
        <v>52</v>
      </c>
      <c r="P12" s="30"/>
      <c r="R12" s="8">
        <v>10</v>
      </c>
      <c r="S12" s="9">
        <v>4</v>
      </c>
      <c r="T12" s="9">
        <v>4</v>
      </c>
      <c r="U12" s="9">
        <v>4</v>
      </c>
      <c r="V12" s="9">
        <v>4</v>
      </c>
      <c r="W12" s="9">
        <v>4</v>
      </c>
      <c r="X12" s="9">
        <v>4</v>
      </c>
      <c r="Y12" s="9">
        <v>4</v>
      </c>
      <c r="Z12" s="9">
        <f t="shared" si="1"/>
        <v>28</v>
      </c>
    </row>
    <row r="13" spans="1:26" x14ac:dyDescent="0.25">
      <c r="A13" s="8">
        <v>11</v>
      </c>
      <c r="B13" s="9">
        <v>4</v>
      </c>
      <c r="C13" s="9">
        <v>4</v>
      </c>
      <c r="D13" s="9">
        <v>4</v>
      </c>
      <c r="E13" s="9">
        <v>4</v>
      </c>
      <c r="F13" s="9">
        <v>5</v>
      </c>
      <c r="G13" s="9">
        <v>5</v>
      </c>
      <c r="H13" s="9">
        <v>4</v>
      </c>
      <c r="I13" s="9">
        <v>4</v>
      </c>
      <c r="J13" s="9">
        <v>5</v>
      </c>
      <c r="K13" s="9">
        <v>4</v>
      </c>
      <c r="L13" s="9">
        <v>4</v>
      </c>
      <c r="M13" s="9">
        <v>4</v>
      </c>
      <c r="N13" s="9">
        <v>4</v>
      </c>
      <c r="O13" s="3">
        <f t="shared" si="0"/>
        <v>55</v>
      </c>
      <c r="P13" s="30"/>
      <c r="R13" s="8">
        <v>11</v>
      </c>
      <c r="S13" s="9">
        <v>4</v>
      </c>
      <c r="T13" s="9">
        <v>4</v>
      </c>
      <c r="U13" s="9">
        <v>5</v>
      </c>
      <c r="V13" s="9">
        <v>4</v>
      </c>
      <c r="W13" s="9">
        <v>5</v>
      </c>
      <c r="X13" s="9">
        <v>4</v>
      </c>
      <c r="Y13" s="9">
        <v>4</v>
      </c>
      <c r="Z13" s="9">
        <f t="shared" si="1"/>
        <v>30</v>
      </c>
    </row>
    <row r="14" spans="1:26" x14ac:dyDescent="0.25">
      <c r="A14" s="8">
        <v>12</v>
      </c>
      <c r="B14" s="9">
        <v>4</v>
      </c>
      <c r="C14" s="9">
        <v>4</v>
      </c>
      <c r="D14" s="9">
        <v>4</v>
      </c>
      <c r="E14" s="9">
        <v>4</v>
      </c>
      <c r="F14" s="9">
        <v>4</v>
      </c>
      <c r="G14" s="9">
        <v>4</v>
      </c>
      <c r="H14" s="9">
        <v>5</v>
      </c>
      <c r="I14" s="9">
        <v>5</v>
      </c>
      <c r="J14" s="9">
        <v>5</v>
      </c>
      <c r="K14" s="9">
        <v>4</v>
      </c>
      <c r="L14" s="9">
        <v>5</v>
      </c>
      <c r="M14" s="9">
        <v>5</v>
      </c>
      <c r="N14" s="9">
        <v>4</v>
      </c>
      <c r="O14" s="3">
        <f t="shared" si="0"/>
        <v>57</v>
      </c>
      <c r="P14" s="30"/>
      <c r="R14" s="8">
        <v>12</v>
      </c>
      <c r="S14" s="9">
        <v>4</v>
      </c>
      <c r="T14" s="9">
        <v>4</v>
      </c>
      <c r="U14" s="9">
        <v>4</v>
      </c>
      <c r="V14" s="9">
        <v>5</v>
      </c>
      <c r="W14" s="9">
        <v>5</v>
      </c>
      <c r="X14" s="9">
        <v>5</v>
      </c>
      <c r="Y14" s="9">
        <v>4</v>
      </c>
      <c r="Z14" s="9">
        <f t="shared" si="1"/>
        <v>31</v>
      </c>
    </row>
    <row r="15" spans="1:26" x14ac:dyDescent="0.25">
      <c r="A15" s="8">
        <v>13</v>
      </c>
      <c r="B15" s="9">
        <v>4</v>
      </c>
      <c r="C15" s="9">
        <v>4</v>
      </c>
      <c r="D15" s="9">
        <v>4</v>
      </c>
      <c r="E15" s="9">
        <v>4</v>
      </c>
      <c r="F15" s="9">
        <v>4</v>
      </c>
      <c r="G15" s="9">
        <v>5</v>
      </c>
      <c r="H15" s="9">
        <v>4</v>
      </c>
      <c r="I15" s="9">
        <v>4</v>
      </c>
      <c r="J15" s="9">
        <v>5</v>
      </c>
      <c r="K15" s="9">
        <v>4</v>
      </c>
      <c r="L15" s="9">
        <v>4</v>
      </c>
      <c r="M15" s="9">
        <v>4</v>
      </c>
      <c r="N15" s="9">
        <v>5</v>
      </c>
      <c r="O15" s="3">
        <f t="shared" si="0"/>
        <v>55</v>
      </c>
      <c r="P15" s="30"/>
      <c r="R15" s="8">
        <v>13</v>
      </c>
      <c r="S15" s="9">
        <v>4</v>
      </c>
      <c r="T15" s="9">
        <v>4</v>
      </c>
      <c r="U15" s="9">
        <v>4</v>
      </c>
      <c r="V15" s="9">
        <v>4</v>
      </c>
      <c r="W15" s="9">
        <v>5</v>
      </c>
      <c r="X15" s="9">
        <v>4</v>
      </c>
      <c r="Y15" s="9">
        <v>5</v>
      </c>
      <c r="Z15" s="9">
        <f t="shared" si="1"/>
        <v>30</v>
      </c>
    </row>
    <row r="16" spans="1:26" x14ac:dyDescent="0.25">
      <c r="A16" s="8">
        <v>14</v>
      </c>
      <c r="B16" s="9">
        <v>4</v>
      </c>
      <c r="C16" s="9">
        <v>5</v>
      </c>
      <c r="D16" s="9">
        <v>5</v>
      </c>
      <c r="E16" s="9">
        <v>4</v>
      </c>
      <c r="F16" s="9">
        <v>4</v>
      </c>
      <c r="G16" s="9">
        <v>4</v>
      </c>
      <c r="H16" s="9">
        <v>4</v>
      </c>
      <c r="I16" s="9">
        <v>4</v>
      </c>
      <c r="J16" s="9">
        <v>4</v>
      </c>
      <c r="K16" s="9">
        <v>4</v>
      </c>
      <c r="L16" s="9">
        <v>5</v>
      </c>
      <c r="M16" s="9">
        <v>4</v>
      </c>
      <c r="N16" s="9">
        <v>5</v>
      </c>
      <c r="O16" s="3">
        <f t="shared" si="0"/>
        <v>56</v>
      </c>
      <c r="P16" s="30"/>
      <c r="R16" s="8">
        <v>14</v>
      </c>
      <c r="S16" s="9">
        <v>4</v>
      </c>
      <c r="T16" s="9">
        <v>5</v>
      </c>
      <c r="U16" s="9">
        <v>4</v>
      </c>
      <c r="V16" s="9">
        <v>4</v>
      </c>
      <c r="W16" s="9">
        <v>4</v>
      </c>
      <c r="X16" s="9">
        <v>5</v>
      </c>
      <c r="Y16" s="9">
        <v>5</v>
      </c>
      <c r="Z16" s="9">
        <f t="shared" si="1"/>
        <v>31</v>
      </c>
    </row>
    <row r="17" spans="1:26" x14ac:dyDescent="0.25">
      <c r="A17" s="8">
        <v>15</v>
      </c>
      <c r="B17" s="9">
        <v>4</v>
      </c>
      <c r="C17" s="9">
        <v>4</v>
      </c>
      <c r="D17" s="9">
        <v>4</v>
      </c>
      <c r="E17" s="9">
        <v>5</v>
      </c>
      <c r="F17" s="9">
        <v>5</v>
      </c>
      <c r="G17" s="9">
        <v>5</v>
      </c>
      <c r="H17" s="9">
        <v>4</v>
      </c>
      <c r="I17" s="9">
        <v>4</v>
      </c>
      <c r="J17" s="9">
        <v>5</v>
      </c>
      <c r="K17" s="9">
        <v>4</v>
      </c>
      <c r="L17" s="9">
        <v>4</v>
      </c>
      <c r="M17" s="9">
        <v>4</v>
      </c>
      <c r="N17" s="9">
        <v>5</v>
      </c>
      <c r="O17" s="3">
        <f t="shared" si="0"/>
        <v>57</v>
      </c>
      <c r="P17" s="30"/>
      <c r="R17" s="8">
        <v>15</v>
      </c>
      <c r="S17" s="9">
        <v>4</v>
      </c>
      <c r="T17" s="9">
        <v>4</v>
      </c>
      <c r="U17" s="9">
        <v>5</v>
      </c>
      <c r="V17" s="9">
        <v>4</v>
      </c>
      <c r="W17" s="9">
        <v>5</v>
      </c>
      <c r="X17" s="9">
        <v>4</v>
      </c>
      <c r="Y17" s="9">
        <v>5</v>
      </c>
      <c r="Z17" s="9">
        <f t="shared" si="1"/>
        <v>31</v>
      </c>
    </row>
    <row r="18" spans="1:26" x14ac:dyDescent="0.25">
      <c r="A18" s="8">
        <v>16</v>
      </c>
      <c r="B18" s="9">
        <v>4</v>
      </c>
      <c r="C18" s="9">
        <v>4</v>
      </c>
      <c r="D18" s="9">
        <v>4</v>
      </c>
      <c r="E18" s="9">
        <v>4</v>
      </c>
      <c r="F18" s="9">
        <v>4</v>
      </c>
      <c r="G18" s="9">
        <v>5</v>
      </c>
      <c r="H18" s="9">
        <v>4</v>
      </c>
      <c r="I18" s="9">
        <v>5</v>
      </c>
      <c r="J18" s="9">
        <v>4</v>
      </c>
      <c r="K18" s="9">
        <v>5</v>
      </c>
      <c r="L18" s="9">
        <v>5</v>
      </c>
      <c r="M18" s="9">
        <v>5</v>
      </c>
      <c r="N18" s="9">
        <v>5</v>
      </c>
      <c r="O18" s="3">
        <f t="shared" si="0"/>
        <v>58</v>
      </c>
      <c r="P18" s="30"/>
      <c r="R18" s="8">
        <v>16</v>
      </c>
      <c r="S18" s="9">
        <v>4</v>
      </c>
      <c r="T18" s="9">
        <v>4</v>
      </c>
      <c r="U18" s="9">
        <v>4</v>
      </c>
      <c r="V18" s="9">
        <v>4</v>
      </c>
      <c r="W18" s="9">
        <v>4</v>
      </c>
      <c r="X18" s="9">
        <v>5</v>
      </c>
      <c r="Y18" s="9">
        <v>5</v>
      </c>
      <c r="Z18" s="9">
        <f t="shared" si="1"/>
        <v>30</v>
      </c>
    </row>
    <row r="19" spans="1:26" x14ac:dyDescent="0.25">
      <c r="A19" s="8">
        <v>17</v>
      </c>
      <c r="B19" s="9">
        <v>4</v>
      </c>
      <c r="C19" s="9">
        <v>4</v>
      </c>
      <c r="D19" s="9">
        <v>4</v>
      </c>
      <c r="E19" s="9">
        <v>4</v>
      </c>
      <c r="F19" s="9">
        <v>5</v>
      </c>
      <c r="G19" s="9">
        <v>5</v>
      </c>
      <c r="H19" s="9">
        <v>5</v>
      </c>
      <c r="I19" s="9">
        <v>4</v>
      </c>
      <c r="J19" s="9">
        <v>5</v>
      </c>
      <c r="K19" s="9">
        <v>4</v>
      </c>
      <c r="L19" s="9">
        <v>4</v>
      </c>
      <c r="M19" s="9">
        <v>4</v>
      </c>
      <c r="N19" s="9">
        <v>4</v>
      </c>
      <c r="O19" s="3">
        <f t="shared" si="0"/>
        <v>56</v>
      </c>
      <c r="P19" s="30"/>
      <c r="R19" s="8">
        <v>17</v>
      </c>
      <c r="S19" s="9">
        <v>4</v>
      </c>
      <c r="T19" s="9">
        <v>4</v>
      </c>
      <c r="U19" s="9">
        <v>5</v>
      </c>
      <c r="V19" s="9">
        <v>5</v>
      </c>
      <c r="W19" s="9">
        <v>5</v>
      </c>
      <c r="X19" s="9">
        <v>4</v>
      </c>
      <c r="Y19" s="9">
        <v>4</v>
      </c>
      <c r="Z19" s="9">
        <f t="shared" si="1"/>
        <v>31</v>
      </c>
    </row>
    <row r="20" spans="1:26" x14ac:dyDescent="0.25">
      <c r="A20" s="8">
        <v>18</v>
      </c>
      <c r="B20" s="9">
        <v>4</v>
      </c>
      <c r="C20" s="9">
        <v>4</v>
      </c>
      <c r="D20" s="9">
        <v>5</v>
      </c>
      <c r="E20" s="9">
        <v>4</v>
      </c>
      <c r="F20" s="9">
        <v>4</v>
      </c>
      <c r="G20" s="9">
        <v>4</v>
      </c>
      <c r="H20" s="9">
        <v>4</v>
      </c>
      <c r="I20" s="9">
        <v>4</v>
      </c>
      <c r="J20" s="9">
        <v>5</v>
      </c>
      <c r="K20" s="9">
        <v>5</v>
      </c>
      <c r="L20" s="9">
        <v>5</v>
      </c>
      <c r="M20" s="9">
        <v>4</v>
      </c>
      <c r="N20" s="9">
        <v>5</v>
      </c>
      <c r="O20" s="3">
        <f t="shared" si="0"/>
        <v>57</v>
      </c>
      <c r="P20" s="30"/>
      <c r="R20" s="8">
        <v>18</v>
      </c>
      <c r="S20" s="9">
        <v>4</v>
      </c>
      <c r="T20" s="9">
        <v>5</v>
      </c>
      <c r="U20" s="9">
        <v>4</v>
      </c>
      <c r="V20" s="9">
        <v>4</v>
      </c>
      <c r="W20" s="9">
        <v>5</v>
      </c>
      <c r="X20" s="9">
        <v>5</v>
      </c>
      <c r="Y20" s="9">
        <v>5</v>
      </c>
      <c r="Z20" s="9">
        <f t="shared" si="1"/>
        <v>32</v>
      </c>
    </row>
    <row r="21" spans="1:26" x14ac:dyDescent="0.25">
      <c r="A21" s="8">
        <v>19</v>
      </c>
      <c r="B21" s="9">
        <v>4</v>
      </c>
      <c r="C21" s="9">
        <v>5</v>
      </c>
      <c r="D21" s="9">
        <v>4</v>
      </c>
      <c r="E21" s="9">
        <v>5</v>
      </c>
      <c r="F21" s="9">
        <v>5</v>
      </c>
      <c r="G21" s="9">
        <v>5</v>
      </c>
      <c r="H21" s="9">
        <v>4</v>
      </c>
      <c r="I21" s="9">
        <v>4</v>
      </c>
      <c r="J21" s="9">
        <v>4</v>
      </c>
      <c r="K21" s="9">
        <v>5</v>
      </c>
      <c r="L21" s="9">
        <v>4</v>
      </c>
      <c r="M21" s="9">
        <v>4</v>
      </c>
      <c r="N21" s="9">
        <v>5</v>
      </c>
      <c r="O21" s="3">
        <f t="shared" si="0"/>
        <v>58</v>
      </c>
      <c r="P21" s="30"/>
      <c r="R21" s="8">
        <v>19</v>
      </c>
      <c r="S21" s="9">
        <v>4</v>
      </c>
      <c r="T21" s="9">
        <v>4</v>
      </c>
      <c r="U21" s="9">
        <v>5</v>
      </c>
      <c r="V21" s="9">
        <v>4</v>
      </c>
      <c r="W21" s="9">
        <v>4</v>
      </c>
      <c r="X21" s="9">
        <v>4</v>
      </c>
      <c r="Y21" s="9">
        <v>5</v>
      </c>
      <c r="Z21" s="9">
        <f t="shared" si="1"/>
        <v>30</v>
      </c>
    </row>
    <row r="22" spans="1:26" x14ac:dyDescent="0.25">
      <c r="A22" s="8">
        <v>20</v>
      </c>
      <c r="B22" s="9">
        <v>4</v>
      </c>
      <c r="C22" s="9">
        <v>4</v>
      </c>
      <c r="D22" s="9">
        <v>4</v>
      </c>
      <c r="E22" s="9">
        <v>4</v>
      </c>
      <c r="F22" s="9">
        <v>4</v>
      </c>
      <c r="G22" s="9">
        <v>4</v>
      </c>
      <c r="H22" s="9">
        <v>4</v>
      </c>
      <c r="I22" s="9">
        <v>4</v>
      </c>
      <c r="J22" s="9">
        <v>4</v>
      </c>
      <c r="K22" s="9">
        <v>4</v>
      </c>
      <c r="L22" s="9">
        <v>4</v>
      </c>
      <c r="M22" s="9">
        <v>5</v>
      </c>
      <c r="N22" s="9">
        <v>5</v>
      </c>
      <c r="O22" s="3">
        <f t="shared" si="0"/>
        <v>54</v>
      </c>
      <c r="P22" s="30"/>
      <c r="R22" s="8">
        <v>20</v>
      </c>
      <c r="S22" s="9">
        <v>4</v>
      </c>
      <c r="T22" s="9">
        <v>4</v>
      </c>
      <c r="U22" s="9">
        <v>4</v>
      </c>
      <c r="V22" s="9">
        <v>4</v>
      </c>
      <c r="W22" s="9">
        <v>4</v>
      </c>
      <c r="X22" s="9">
        <v>4</v>
      </c>
      <c r="Y22" s="9">
        <v>5</v>
      </c>
      <c r="Z22" s="9">
        <f t="shared" si="1"/>
        <v>29</v>
      </c>
    </row>
    <row r="23" spans="1:26" x14ac:dyDescent="0.25">
      <c r="A23" s="8">
        <v>21</v>
      </c>
      <c r="B23" s="9">
        <v>5</v>
      </c>
      <c r="C23" s="9">
        <v>4</v>
      </c>
      <c r="D23" s="9">
        <v>4</v>
      </c>
      <c r="E23" s="9">
        <v>4</v>
      </c>
      <c r="F23" s="9">
        <v>5</v>
      </c>
      <c r="G23" s="9">
        <v>5</v>
      </c>
      <c r="H23" s="9">
        <v>5</v>
      </c>
      <c r="I23" s="9">
        <v>5</v>
      </c>
      <c r="J23" s="9">
        <v>5</v>
      </c>
      <c r="K23" s="9">
        <v>4</v>
      </c>
      <c r="L23" s="9">
        <v>4</v>
      </c>
      <c r="M23" s="9">
        <v>4</v>
      </c>
      <c r="N23" s="9">
        <v>5</v>
      </c>
      <c r="O23" s="3">
        <f t="shared" si="0"/>
        <v>59</v>
      </c>
      <c r="P23" s="30"/>
      <c r="R23" s="8">
        <v>21</v>
      </c>
      <c r="S23" s="9">
        <v>5</v>
      </c>
      <c r="T23" s="9">
        <v>4</v>
      </c>
      <c r="U23" s="9">
        <v>5</v>
      </c>
      <c r="V23" s="9">
        <v>5</v>
      </c>
      <c r="W23" s="9">
        <v>5</v>
      </c>
      <c r="X23" s="9">
        <v>4</v>
      </c>
      <c r="Y23" s="9">
        <v>5</v>
      </c>
      <c r="Z23" s="9">
        <f t="shared" si="1"/>
        <v>33</v>
      </c>
    </row>
    <row r="24" spans="1:26" x14ac:dyDescent="0.25">
      <c r="A24" s="8">
        <v>22</v>
      </c>
      <c r="B24" s="9">
        <v>4</v>
      </c>
      <c r="C24" s="9">
        <v>4</v>
      </c>
      <c r="D24" s="9">
        <v>4</v>
      </c>
      <c r="E24" s="9">
        <v>5</v>
      </c>
      <c r="F24" s="9">
        <v>5</v>
      </c>
      <c r="G24" s="9">
        <v>5</v>
      </c>
      <c r="H24" s="9">
        <v>4</v>
      </c>
      <c r="I24" s="9">
        <v>4</v>
      </c>
      <c r="J24" s="9">
        <v>5</v>
      </c>
      <c r="K24" s="9">
        <v>5</v>
      </c>
      <c r="L24" s="9">
        <v>5</v>
      </c>
      <c r="M24" s="9">
        <v>4</v>
      </c>
      <c r="N24" s="9">
        <v>4</v>
      </c>
      <c r="O24" s="3">
        <f t="shared" si="0"/>
        <v>58</v>
      </c>
      <c r="P24" s="30"/>
      <c r="R24" s="8">
        <v>22</v>
      </c>
      <c r="S24" s="9">
        <v>4</v>
      </c>
      <c r="T24" s="9">
        <v>4</v>
      </c>
      <c r="U24" s="9">
        <v>5</v>
      </c>
      <c r="V24" s="9">
        <v>4</v>
      </c>
      <c r="W24" s="9">
        <v>5</v>
      </c>
      <c r="X24" s="9">
        <v>5</v>
      </c>
      <c r="Y24" s="9">
        <v>4</v>
      </c>
      <c r="Z24" s="9">
        <f t="shared" si="1"/>
        <v>31</v>
      </c>
    </row>
    <row r="25" spans="1:26" x14ac:dyDescent="0.25">
      <c r="A25" s="8">
        <v>23</v>
      </c>
      <c r="B25" s="9">
        <v>4</v>
      </c>
      <c r="C25" s="9">
        <v>4</v>
      </c>
      <c r="D25" s="9">
        <v>4</v>
      </c>
      <c r="E25" s="9">
        <v>4</v>
      </c>
      <c r="F25" s="9">
        <v>4</v>
      </c>
      <c r="G25" s="9">
        <v>4</v>
      </c>
      <c r="H25" s="9">
        <v>5</v>
      </c>
      <c r="I25" s="9">
        <v>5</v>
      </c>
      <c r="J25" s="9">
        <v>4</v>
      </c>
      <c r="K25" s="9">
        <v>4</v>
      </c>
      <c r="L25" s="9">
        <v>4</v>
      </c>
      <c r="M25" s="9">
        <v>4</v>
      </c>
      <c r="N25" s="9">
        <v>4</v>
      </c>
      <c r="O25" s="3">
        <f t="shared" si="0"/>
        <v>54</v>
      </c>
      <c r="P25" s="30"/>
      <c r="R25" s="8">
        <v>23</v>
      </c>
      <c r="S25" s="9">
        <v>4</v>
      </c>
      <c r="T25" s="9">
        <v>4</v>
      </c>
      <c r="U25" s="9">
        <v>4</v>
      </c>
      <c r="V25" s="9">
        <v>5</v>
      </c>
      <c r="W25" s="9">
        <v>4</v>
      </c>
      <c r="X25" s="9">
        <v>4</v>
      </c>
      <c r="Y25" s="9">
        <v>4</v>
      </c>
      <c r="Z25" s="9">
        <f t="shared" si="1"/>
        <v>29</v>
      </c>
    </row>
    <row r="26" spans="1:26" x14ac:dyDescent="0.25">
      <c r="A26" s="8">
        <v>24</v>
      </c>
      <c r="B26" s="9">
        <v>4</v>
      </c>
      <c r="C26" s="9">
        <v>4</v>
      </c>
      <c r="D26" s="9">
        <v>4</v>
      </c>
      <c r="E26" s="9">
        <v>4</v>
      </c>
      <c r="F26" s="9">
        <v>5</v>
      </c>
      <c r="G26" s="9">
        <v>4</v>
      </c>
      <c r="H26" s="9">
        <v>4</v>
      </c>
      <c r="I26" s="9">
        <v>4</v>
      </c>
      <c r="J26" s="9">
        <v>5</v>
      </c>
      <c r="K26" s="9">
        <v>4</v>
      </c>
      <c r="L26" s="9">
        <v>4</v>
      </c>
      <c r="M26" s="9">
        <v>5</v>
      </c>
      <c r="N26" s="9">
        <v>5</v>
      </c>
      <c r="O26" s="3">
        <f t="shared" si="0"/>
        <v>56</v>
      </c>
      <c r="P26" s="30"/>
      <c r="R26" s="8">
        <v>24</v>
      </c>
      <c r="S26" s="9">
        <v>4</v>
      </c>
      <c r="T26" s="9">
        <v>4</v>
      </c>
      <c r="U26" s="9">
        <v>5</v>
      </c>
      <c r="V26" s="9">
        <v>4</v>
      </c>
      <c r="W26" s="9">
        <v>5</v>
      </c>
      <c r="X26" s="9">
        <v>4</v>
      </c>
      <c r="Y26" s="9">
        <v>5</v>
      </c>
      <c r="Z26" s="9">
        <f t="shared" si="1"/>
        <v>31</v>
      </c>
    </row>
    <row r="27" spans="1:26" x14ac:dyDescent="0.25">
      <c r="A27" s="8">
        <v>25</v>
      </c>
      <c r="B27" s="9">
        <v>4</v>
      </c>
      <c r="C27" s="9">
        <v>4</v>
      </c>
      <c r="D27" s="9">
        <v>5</v>
      </c>
      <c r="E27" s="9">
        <v>5</v>
      </c>
      <c r="F27" s="9">
        <v>4</v>
      </c>
      <c r="G27" s="9">
        <v>4</v>
      </c>
      <c r="H27" s="9">
        <v>4</v>
      </c>
      <c r="I27" s="9">
        <v>5</v>
      </c>
      <c r="J27" s="9">
        <v>4</v>
      </c>
      <c r="K27" s="9">
        <v>4</v>
      </c>
      <c r="L27" s="9">
        <v>5</v>
      </c>
      <c r="M27" s="9">
        <v>4</v>
      </c>
      <c r="N27" s="9">
        <v>5</v>
      </c>
      <c r="O27" s="3">
        <f t="shared" si="0"/>
        <v>57</v>
      </c>
      <c r="P27" s="30"/>
      <c r="R27" s="8">
        <v>25</v>
      </c>
      <c r="S27" s="9">
        <v>4</v>
      </c>
      <c r="T27" s="9">
        <v>5</v>
      </c>
      <c r="U27" s="9">
        <v>4</v>
      </c>
      <c r="V27" s="9">
        <v>4</v>
      </c>
      <c r="W27" s="9">
        <v>4</v>
      </c>
      <c r="X27" s="9">
        <v>5</v>
      </c>
      <c r="Y27" s="9">
        <v>5</v>
      </c>
      <c r="Z27" s="9">
        <f t="shared" si="1"/>
        <v>31</v>
      </c>
    </row>
    <row r="28" spans="1:26" x14ac:dyDescent="0.25">
      <c r="A28" s="8">
        <v>26</v>
      </c>
      <c r="B28" s="9">
        <v>4</v>
      </c>
      <c r="C28" s="9">
        <v>4</v>
      </c>
      <c r="D28" s="9">
        <v>4</v>
      </c>
      <c r="E28" s="9">
        <v>4</v>
      </c>
      <c r="F28" s="9">
        <v>5</v>
      </c>
      <c r="G28" s="9">
        <v>5</v>
      </c>
      <c r="H28" s="9">
        <v>4</v>
      </c>
      <c r="I28" s="9">
        <v>5</v>
      </c>
      <c r="J28" s="9">
        <v>5</v>
      </c>
      <c r="K28" s="9">
        <v>4</v>
      </c>
      <c r="L28" s="9">
        <v>5</v>
      </c>
      <c r="M28" s="9">
        <v>4</v>
      </c>
      <c r="N28" s="9">
        <v>4</v>
      </c>
      <c r="O28" s="3">
        <f t="shared" si="0"/>
        <v>57</v>
      </c>
      <c r="P28" s="30"/>
      <c r="R28" s="8">
        <v>26</v>
      </c>
      <c r="S28" s="9">
        <v>4</v>
      </c>
      <c r="T28" s="9">
        <v>4</v>
      </c>
      <c r="U28" s="9">
        <v>5</v>
      </c>
      <c r="V28" s="9">
        <v>4</v>
      </c>
      <c r="W28" s="9">
        <v>5</v>
      </c>
      <c r="X28" s="9">
        <v>5</v>
      </c>
      <c r="Y28" s="9">
        <v>4</v>
      </c>
      <c r="Z28" s="9">
        <f t="shared" si="1"/>
        <v>31</v>
      </c>
    </row>
    <row r="29" spans="1:26" x14ac:dyDescent="0.25">
      <c r="A29" s="8">
        <v>27</v>
      </c>
      <c r="B29" s="9">
        <v>4</v>
      </c>
      <c r="C29" s="9">
        <v>4</v>
      </c>
      <c r="D29" s="9">
        <v>4</v>
      </c>
      <c r="E29" s="9">
        <v>4</v>
      </c>
      <c r="F29" s="9">
        <v>5</v>
      </c>
      <c r="G29" s="9">
        <v>5</v>
      </c>
      <c r="H29" s="9">
        <v>5</v>
      </c>
      <c r="I29" s="9">
        <v>4</v>
      </c>
      <c r="J29" s="9">
        <v>5</v>
      </c>
      <c r="K29" s="9">
        <v>4</v>
      </c>
      <c r="L29" s="9">
        <v>4</v>
      </c>
      <c r="M29" s="9">
        <v>4</v>
      </c>
      <c r="N29" s="9">
        <v>5</v>
      </c>
      <c r="O29" s="3">
        <f t="shared" si="0"/>
        <v>57</v>
      </c>
      <c r="P29" s="30"/>
      <c r="R29" s="8">
        <v>27</v>
      </c>
      <c r="S29" s="9">
        <v>4</v>
      </c>
      <c r="T29" s="9">
        <v>4</v>
      </c>
      <c r="U29" s="9">
        <v>5</v>
      </c>
      <c r="V29" s="9">
        <v>5</v>
      </c>
      <c r="W29" s="9">
        <v>5</v>
      </c>
      <c r="X29" s="9">
        <v>4</v>
      </c>
      <c r="Y29" s="9">
        <v>5</v>
      </c>
      <c r="Z29" s="9">
        <f t="shared" si="1"/>
        <v>32</v>
      </c>
    </row>
    <row r="30" spans="1:26" x14ac:dyDescent="0.25">
      <c r="A30" s="8">
        <v>28</v>
      </c>
      <c r="B30" s="9">
        <v>4</v>
      </c>
      <c r="C30" s="9">
        <v>4</v>
      </c>
      <c r="D30" s="9">
        <v>4</v>
      </c>
      <c r="E30" s="9">
        <v>4</v>
      </c>
      <c r="F30" s="9">
        <v>5</v>
      </c>
      <c r="G30" s="9">
        <v>5</v>
      </c>
      <c r="H30" s="9">
        <v>4</v>
      </c>
      <c r="I30" s="9">
        <v>4</v>
      </c>
      <c r="J30" s="9">
        <v>5</v>
      </c>
      <c r="K30" s="9">
        <v>4</v>
      </c>
      <c r="L30" s="9">
        <v>5</v>
      </c>
      <c r="M30" s="9">
        <v>5</v>
      </c>
      <c r="N30" s="9">
        <v>5</v>
      </c>
      <c r="O30" s="3">
        <f t="shared" si="0"/>
        <v>58</v>
      </c>
      <c r="P30" s="30"/>
      <c r="R30" s="8">
        <v>28</v>
      </c>
      <c r="S30" s="9">
        <v>4</v>
      </c>
      <c r="T30" s="9">
        <v>4</v>
      </c>
      <c r="U30" s="9">
        <v>5</v>
      </c>
      <c r="V30" s="9">
        <v>4</v>
      </c>
      <c r="W30" s="9">
        <v>5</v>
      </c>
      <c r="X30" s="9">
        <v>5</v>
      </c>
      <c r="Y30" s="9">
        <v>5</v>
      </c>
      <c r="Z30" s="9">
        <f t="shared" si="1"/>
        <v>32</v>
      </c>
    </row>
    <row r="31" spans="1:26" x14ac:dyDescent="0.25">
      <c r="A31" s="8">
        <v>29</v>
      </c>
      <c r="B31" s="9">
        <v>4</v>
      </c>
      <c r="C31" s="9">
        <v>4</v>
      </c>
      <c r="D31" s="9">
        <v>4</v>
      </c>
      <c r="E31" s="9">
        <v>4</v>
      </c>
      <c r="F31" s="9">
        <v>5</v>
      </c>
      <c r="G31" s="9">
        <v>5</v>
      </c>
      <c r="H31" s="9">
        <v>4</v>
      </c>
      <c r="I31" s="9">
        <v>5</v>
      </c>
      <c r="J31" s="9">
        <v>5</v>
      </c>
      <c r="K31" s="9">
        <v>4</v>
      </c>
      <c r="L31" s="9">
        <v>5</v>
      </c>
      <c r="M31" s="9">
        <v>4</v>
      </c>
      <c r="N31" s="9">
        <v>5</v>
      </c>
      <c r="O31" s="3">
        <f t="shared" si="0"/>
        <v>58</v>
      </c>
      <c r="P31" s="30"/>
      <c r="R31" s="8">
        <v>29</v>
      </c>
      <c r="S31" s="9">
        <v>4</v>
      </c>
      <c r="T31" s="9">
        <v>4</v>
      </c>
      <c r="U31" s="9">
        <v>5</v>
      </c>
      <c r="V31" s="9">
        <v>4</v>
      </c>
      <c r="W31" s="9">
        <v>5</v>
      </c>
      <c r="X31" s="9">
        <v>5</v>
      </c>
      <c r="Y31" s="9">
        <v>5</v>
      </c>
      <c r="Z31" s="9">
        <f t="shared" si="1"/>
        <v>32</v>
      </c>
    </row>
    <row r="32" spans="1:26" x14ac:dyDescent="0.25">
      <c r="A32" s="8">
        <v>30</v>
      </c>
      <c r="B32" s="9">
        <v>4</v>
      </c>
      <c r="C32" s="9">
        <v>4</v>
      </c>
      <c r="D32" s="9">
        <v>5</v>
      </c>
      <c r="E32" s="9">
        <v>5</v>
      </c>
      <c r="F32" s="9">
        <v>4</v>
      </c>
      <c r="G32" s="9">
        <v>5</v>
      </c>
      <c r="H32" s="9">
        <v>4</v>
      </c>
      <c r="I32" s="9">
        <v>4</v>
      </c>
      <c r="J32" s="9">
        <v>4</v>
      </c>
      <c r="K32" s="9">
        <v>5</v>
      </c>
      <c r="L32" s="9">
        <v>5</v>
      </c>
      <c r="M32" s="9">
        <v>4</v>
      </c>
      <c r="N32" s="9">
        <v>5</v>
      </c>
      <c r="O32" s="3">
        <f t="shared" si="0"/>
        <v>58</v>
      </c>
      <c r="P32" s="30"/>
      <c r="R32" s="8">
        <v>30</v>
      </c>
      <c r="S32" s="9">
        <v>4</v>
      </c>
      <c r="T32" s="9">
        <v>5</v>
      </c>
      <c r="U32" s="9">
        <v>4</v>
      </c>
      <c r="V32" s="9">
        <v>4</v>
      </c>
      <c r="W32" s="9">
        <v>4</v>
      </c>
      <c r="X32" s="9">
        <v>5</v>
      </c>
      <c r="Y32" s="9">
        <v>5</v>
      </c>
      <c r="Z32" s="9">
        <f t="shared" si="1"/>
        <v>31</v>
      </c>
    </row>
    <row r="33" spans="1:26" x14ac:dyDescent="0.25">
      <c r="A33" s="8">
        <v>31</v>
      </c>
      <c r="B33" s="9">
        <v>5</v>
      </c>
      <c r="C33" s="9">
        <v>4</v>
      </c>
      <c r="D33" s="9">
        <v>5</v>
      </c>
      <c r="E33" s="9">
        <v>4</v>
      </c>
      <c r="F33" s="9">
        <v>5</v>
      </c>
      <c r="G33" s="9">
        <v>5</v>
      </c>
      <c r="H33" s="9">
        <v>4</v>
      </c>
      <c r="I33" s="9">
        <v>5</v>
      </c>
      <c r="J33" s="9">
        <v>5</v>
      </c>
      <c r="K33" s="9">
        <v>5</v>
      </c>
      <c r="L33" s="9">
        <v>5</v>
      </c>
      <c r="M33" s="9">
        <v>5</v>
      </c>
      <c r="N33" s="9">
        <v>5</v>
      </c>
      <c r="O33" s="3">
        <f t="shared" si="0"/>
        <v>62</v>
      </c>
      <c r="P33" s="30"/>
      <c r="R33" s="8">
        <v>31</v>
      </c>
      <c r="S33" s="9">
        <v>5</v>
      </c>
      <c r="T33" s="9">
        <v>5</v>
      </c>
      <c r="U33" s="9">
        <v>5</v>
      </c>
      <c r="V33" s="9">
        <v>4</v>
      </c>
      <c r="W33" s="9">
        <v>5</v>
      </c>
      <c r="X33" s="9">
        <v>5</v>
      </c>
      <c r="Y33" s="9">
        <v>5</v>
      </c>
      <c r="Z33" s="9">
        <f t="shared" si="1"/>
        <v>34</v>
      </c>
    </row>
    <row r="34" spans="1:26" x14ac:dyDescent="0.25">
      <c r="A34" s="8">
        <v>32</v>
      </c>
      <c r="B34" s="9">
        <v>4</v>
      </c>
      <c r="C34" s="9">
        <v>4</v>
      </c>
      <c r="D34" s="9">
        <v>4</v>
      </c>
      <c r="E34" s="9">
        <v>4</v>
      </c>
      <c r="F34" s="9">
        <v>5</v>
      </c>
      <c r="G34" s="9">
        <v>5</v>
      </c>
      <c r="H34" s="9">
        <v>5</v>
      </c>
      <c r="I34" s="9">
        <v>5</v>
      </c>
      <c r="J34" s="9">
        <v>5</v>
      </c>
      <c r="K34" s="9">
        <v>5</v>
      </c>
      <c r="L34" s="9">
        <v>5</v>
      </c>
      <c r="M34" s="9">
        <v>5</v>
      </c>
      <c r="N34" s="9">
        <v>3</v>
      </c>
      <c r="O34" s="3">
        <f t="shared" si="0"/>
        <v>59</v>
      </c>
      <c r="P34" s="30"/>
      <c r="R34" s="8">
        <v>32</v>
      </c>
      <c r="S34" s="9">
        <v>4</v>
      </c>
      <c r="T34" s="9">
        <v>4</v>
      </c>
      <c r="U34" s="9">
        <v>5</v>
      </c>
      <c r="V34" s="9">
        <v>5</v>
      </c>
      <c r="W34" s="9">
        <v>5</v>
      </c>
      <c r="X34" s="9">
        <v>5</v>
      </c>
      <c r="Y34" s="9">
        <v>3</v>
      </c>
      <c r="Z34" s="9">
        <f t="shared" si="1"/>
        <v>31</v>
      </c>
    </row>
    <row r="35" spans="1:26" x14ac:dyDescent="0.25">
      <c r="A35" s="8">
        <v>33</v>
      </c>
      <c r="B35" s="9">
        <v>5</v>
      </c>
      <c r="C35" s="9">
        <v>5</v>
      </c>
      <c r="D35" s="9">
        <v>5</v>
      </c>
      <c r="E35" s="9">
        <v>5</v>
      </c>
      <c r="F35" s="9">
        <v>5</v>
      </c>
      <c r="G35" s="9">
        <v>5</v>
      </c>
      <c r="H35" s="9">
        <v>5</v>
      </c>
      <c r="I35" s="9">
        <v>5</v>
      </c>
      <c r="J35" s="9">
        <v>5</v>
      </c>
      <c r="K35" s="9">
        <v>5</v>
      </c>
      <c r="L35" s="9">
        <v>5</v>
      </c>
      <c r="M35" s="9">
        <v>5</v>
      </c>
      <c r="N35" s="9">
        <v>5</v>
      </c>
      <c r="O35" s="3">
        <f t="shared" ref="O35:O52" si="2">SUM(B35:N35)</f>
        <v>65</v>
      </c>
      <c r="P35" s="30"/>
      <c r="R35" s="8">
        <v>33</v>
      </c>
      <c r="S35" s="9">
        <v>5</v>
      </c>
      <c r="T35" s="9">
        <v>5</v>
      </c>
      <c r="U35" s="9">
        <v>5</v>
      </c>
      <c r="V35" s="9">
        <v>5</v>
      </c>
      <c r="W35" s="9">
        <v>5</v>
      </c>
      <c r="X35" s="9">
        <v>5</v>
      </c>
      <c r="Y35" s="9">
        <v>5</v>
      </c>
      <c r="Z35" s="9">
        <f t="shared" si="1"/>
        <v>35</v>
      </c>
    </row>
    <row r="36" spans="1:26" x14ac:dyDescent="0.25">
      <c r="A36" s="8">
        <v>34</v>
      </c>
      <c r="B36" s="9">
        <v>4</v>
      </c>
      <c r="C36" s="9">
        <v>4</v>
      </c>
      <c r="D36" s="9">
        <v>4</v>
      </c>
      <c r="E36" s="9">
        <v>4</v>
      </c>
      <c r="F36" s="9">
        <v>4</v>
      </c>
      <c r="G36" s="9">
        <v>4</v>
      </c>
      <c r="H36" s="9">
        <v>4</v>
      </c>
      <c r="I36" s="9">
        <v>4</v>
      </c>
      <c r="J36" s="9">
        <v>5</v>
      </c>
      <c r="K36" s="9">
        <v>5</v>
      </c>
      <c r="L36" s="9">
        <v>5</v>
      </c>
      <c r="M36" s="9">
        <v>4</v>
      </c>
      <c r="N36" s="9">
        <v>5</v>
      </c>
      <c r="O36" s="3">
        <f t="shared" si="2"/>
        <v>56</v>
      </c>
      <c r="P36" s="30"/>
      <c r="R36" s="8">
        <v>34</v>
      </c>
      <c r="S36" s="9">
        <v>4</v>
      </c>
      <c r="T36" s="9">
        <v>4</v>
      </c>
      <c r="U36" s="9">
        <v>4</v>
      </c>
      <c r="V36" s="9">
        <v>4</v>
      </c>
      <c r="W36" s="9">
        <v>5</v>
      </c>
      <c r="X36" s="9">
        <v>5</v>
      </c>
      <c r="Y36" s="9">
        <v>5</v>
      </c>
      <c r="Z36" s="9">
        <f t="shared" si="1"/>
        <v>31</v>
      </c>
    </row>
    <row r="37" spans="1:26" x14ac:dyDescent="0.25">
      <c r="A37" s="8">
        <v>35</v>
      </c>
      <c r="B37" s="9">
        <v>4</v>
      </c>
      <c r="C37" s="9">
        <v>4</v>
      </c>
      <c r="D37" s="9">
        <v>4</v>
      </c>
      <c r="E37" s="9">
        <v>4</v>
      </c>
      <c r="F37" s="9">
        <v>4</v>
      </c>
      <c r="G37" s="9">
        <v>4</v>
      </c>
      <c r="H37" s="9">
        <v>4</v>
      </c>
      <c r="I37" s="9">
        <v>5</v>
      </c>
      <c r="J37" s="9">
        <v>4</v>
      </c>
      <c r="K37" s="9">
        <v>4</v>
      </c>
      <c r="L37" s="9">
        <v>4</v>
      </c>
      <c r="M37" s="9">
        <v>5</v>
      </c>
      <c r="N37" s="9">
        <v>5</v>
      </c>
      <c r="O37" s="3">
        <f t="shared" si="2"/>
        <v>55</v>
      </c>
      <c r="P37" s="30"/>
      <c r="R37" s="8">
        <v>35</v>
      </c>
      <c r="S37" s="9">
        <v>4</v>
      </c>
      <c r="T37" s="9">
        <v>4</v>
      </c>
      <c r="U37" s="9">
        <v>4</v>
      </c>
      <c r="V37" s="9">
        <v>4</v>
      </c>
      <c r="W37" s="9">
        <v>4</v>
      </c>
      <c r="X37" s="9">
        <v>4</v>
      </c>
      <c r="Y37" s="9">
        <v>5</v>
      </c>
      <c r="Z37" s="9">
        <f t="shared" si="1"/>
        <v>29</v>
      </c>
    </row>
    <row r="38" spans="1:26" x14ac:dyDescent="0.25">
      <c r="A38" s="8">
        <v>36</v>
      </c>
      <c r="B38" s="9">
        <v>4</v>
      </c>
      <c r="C38" s="9">
        <v>5</v>
      </c>
      <c r="D38" s="9">
        <v>5</v>
      </c>
      <c r="E38" s="9">
        <v>5</v>
      </c>
      <c r="F38" s="9">
        <v>4</v>
      </c>
      <c r="G38" s="9">
        <v>5</v>
      </c>
      <c r="H38" s="9">
        <v>4</v>
      </c>
      <c r="I38" s="9">
        <v>5</v>
      </c>
      <c r="J38" s="9">
        <v>5</v>
      </c>
      <c r="K38" s="9">
        <v>4</v>
      </c>
      <c r="L38" s="9">
        <v>5</v>
      </c>
      <c r="M38" s="9">
        <v>5</v>
      </c>
      <c r="N38" s="9">
        <v>3</v>
      </c>
      <c r="O38" s="3">
        <f t="shared" si="2"/>
        <v>59</v>
      </c>
      <c r="P38" s="30"/>
      <c r="R38" s="8">
        <v>36</v>
      </c>
      <c r="S38" s="9">
        <v>4</v>
      </c>
      <c r="T38" s="9">
        <v>5</v>
      </c>
      <c r="U38" s="9">
        <v>4</v>
      </c>
      <c r="V38" s="9">
        <v>4</v>
      </c>
      <c r="W38" s="9">
        <v>5</v>
      </c>
      <c r="X38" s="9">
        <v>5</v>
      </c>
      <c r="Y38" s="9">
        <v>3</v>
      </c>
      <c r="Z38" s="9">
        <f t="shared" si="1"/>
        <v>30</v>
      </c>
    </row>
    <row r="39" spans="1:26" x14ac:dyDescent="0.25">
      <c r="A39" s="8">
        <v>37</v>
      </c>
      <c r="B39" s="9">
        <v>4</v>
      </c>
      <c r="C39" s="9">
        <v>4</v>
      </c>
      <c r="D39" s="9">
        <v>4</v>
      </c>
      <c r="E39" s="9">
        <v>4</v>
      </c>
      <c r="F39" s="9">
        <v>5</v>
      </c>
      <c r="G39" s="9">
        <v>5</v>
      </c>
      <c r="H39" s="9">
        <v>5</v>
      </c>
      <c r="I39" s="9">
        <v>4</v>
      </c>
      <c r="J39" s="9">
        <v>4</v>
      </c>
      <c r="K39" s="9">
        <v>5</v>
      </c>
      <c r="L39" s="9">
        <v>5</v>
      </c>
      <c r="M39" s="9">
        <v>5</v>
      </c>
      <c r="N39" s="9">
        <v>5</v>
      </c>
      <c r="O39" s="3">
        <f t="shared" si="2"/>
        <v>59</v>
      </c>
      <c r="P39" s="30"/>
      <c r="R39" s="8">
        <v>37</v>
      </c>
      <c r="S39" s="9">
        <v>4</v>
      </c>
      <c r="T39" s="9">
        <v>4</v>
      </c>
      <c r="U39" s="9">
        <v>5</v>
      </c>
      <c r="V39" s="9">
        <v>5</v>
      </c>
      <c r="W39" s="9">
        <v>4</v>
      </c>
      <c r="X39" s="9">
        <v>5</v>
      </c>
      <c r="Y39" s="9">
        <v>5</v>
      </c>
      <c r="Z39" s="9">
        <f t="shared" si="1"/>
        <v>32</v>
      </c>
    </row>
    <row r="40" spans="1:26" x14ac:dyDescent="0.25">
      <c r="A40" s="8">
        <v>38</v>
      </c>
      <c r="B40" s="9">
        <v>5</v>
      </c>
      <c r="C40" s="9">
        <v>4</v>
      </c>
      <c r="D40" s="9">
        <v>5</v>
      </c>
      <c r="E40" s="9">
        <v>4</v>
      </c>
      <c r="F40" s="9">
        <v>5</v>
      </c>
      <c r="G40" s="9">
        <v>5</v>
      </c>
      <c r="H40" s="9">
        <v>4</v>
      </c>
      <c r="I40" s="9">
        <v>4</v>
      </c>
      <c r="J40" s="9">
        <v>5</v>
      </c>
      <c r="K40" s="9">
        <v>4</v>
      </c>
      <c r="L40" s="9">
        <v>5</v>
      </c>
      <c r="M40" s="9">
        <v>5</v>
      </c>
      <c r="N40" s="9">
        <v>5</v>
      </c>
      <c r="O40" s="3">
        <f t="shared" si="2"/>
        <v>60</v>
      </c>
      <c r="P40" s="30"/>
      <c r="R40" s="8">
        <v>38</v>
      </c>
      <c r="S40" s="9">
        <v>5</v>
      </c>
      <c r="T40" s="9">
        <v>5</v>
      </c>
      <c r="U40" s="9">
        <v>5</v>
      </c>
      <c r="V40" s="9">
        <v>4</v>
      </c>
      <c r="W40" s="9">
        <v>5</v>
      </c>
      <c r="X40" s="9">
        <v>5</v>
      </c>
      <c r="Y40" s="9">
        <v>5</v>
      </c>
      <c r="Z40" s="9">
        <f t="shared" si="1"/>
        <v>34</v>
      </c>
    </row>
    <row r="41" spans="1:26" x14ac:dyDescent="0.25">
      <c r="A41" s="8">
        <v>39</v>
      </c>
      <c r="B41" s="9">
        <v>4</v>
      </c>
      <c r="C41" s="9">
        <v>5</v>
      </c>
      <c r="D41" s="9">
        <v>4</v>
      </c>
      <c r="E41" s="9">
        <v>4</v>
      </c>
      <c r="F41" s="9">
        <v>5</v>
      </c>
      <c r="G41" s="9">
        <v>5</v>
      </c>
      <c r="H41" s="9">
        <v>4</v>
      </c>
      <c r="I41" s="9">
        <v>5</v>
      </c>
      <c r="J41" s="9">
        <v>5</v>
      </c>
      <c r="K41" s="9">
        <v>4</v>
      </c>
      <c r="L41" s="9">
        <v>5</v>
      </c>
      <c r="M41" s="9">
        <v>5</v>
      </c>
      <c r="N41" s="9">
        <v>5</v>
      </c>
      <c r="O41" s="3">
        <f t="shared" si="2"/>
        <v>60</v>
      </c>
      <c r="P41" s="30"/>
      <c r="R41" s="8">
        <v>39</v>
      </c>
      <c r="S41" s="9">
        <v>4</v>
      </c>
      <c r="T41" s="9">
        <v>4</v>
      </c>
      <c r="U41" s="9">
        <v>5</v>
      </c>
      <c r="V41" s="9">
        <v>4</v>
      </c>
      <c r="W41" s="9">
        <v>5</v>
      </c>
      <c r="X41" s="9">
        <v>5</v>
      </c>
      <c r="Y41" s="9">
        <v>5</v>
      </c>
      <c r="Z41" s="9">
        <f t="shared" si="1"/>
        <v>32</v>
      </c>
    </row>
    <row r="42" spans="1:26" x14ac:dyDescent="0.25">
      <c r="A42" s="8">
        <v>40</v>
      </c>
      <c r="B42" s="9">
        <v>4</v>
      </c>
      <c r="C42" s="9">
        <v>4</v>
      </c>
      <c r="D42" s="9">
        <v>5</v>
      </c>
      <c r="E42" s="9">
        <v>5</v>
      </c>
      <c r="F42" s="9">
        <v>5</v>
      </c>
      <c r="G42" s="9">
        <v>5</v>
      </c>
      <c r="H42" s="9">
        <v>5</v>
      </c>
      <c r="I42" s="9">
        <v>4</v>
      </c>
      <c r="J42" s="9">
        <v>5</v>
      </c>
      <c r="K42" s="9">
        <v>5</v>
      </c>
      <c r="L42" s="9">
        <v>5</v>
      </c>
      <c r="M42" s="9">
        <v>5</v>
      </c>
      <c r="N42" s="9">
        <v>5</v>
      </c>
      <c r="O42" s="3">
        <f t="shared" si="2"/>
        <v>62</v>
      </c>
      <c r="P42" s="30"/>
      <c r="R42" s="8">
        <v>40</v>
      </c>
      <c r="S42" s="9">
        <v>4</v>
      </c>
      <c r="T42" s="9">
        <v>5</v>
      </c>
      <c r="U42" s="9">
        <v>5</v>
      </c>
      <c r="V42" s="9">
        <v>5</v>
      </c>
      <c r="W42" s="9">
        <v>5</v>
      </c>
      <c r="X42" s="9">
        <v>5</v>
      </c>
      <c r="Y42" s="9">
        <v>5</v>
      </c>
      <c r="Z42" s="9">
        <f t="shared" si="1"/>
        <v>34</v>
      </c>
    </row>
    <row r="43" spans="1:26" x14ac:dyDescent="0.25">
      <c r="A43" s="8">
        <v>41</v>
      </c>
      <c r="B43" s="9">
        <v>5</v>
      </c>
      <c r="C43" s="9">
        <v>4</v>
      </c>
      <c r="D43" s="9">
        <v>4</v>
      </c>
      <c r="E43" s="9">
        <v>4</v>
      </c>
      <c r="F43" s="9">
        <v>5</v>
      </c>
      <c r="G43" s="9">
        <v>4</v>
      </c>
      <c r="H43" s="9">
        <v>4</v>
      </c>
      <c r="I43" s="9">
        <v>5</v>
      </c>
      <c r="J43" s="9">
        <v>4</v>
      </c>
      <c r="K43" s="9">
        <v>4</v>
      </c>
      <c r="L43" s="9">
        <v>5</v>
      </c>
      <c r="M43" s="9">
        <v>5</v>
      </c>
      <c r="N43" s="9">
        <v>5</v>
      </c>
      <c r="O43" s="3">
        <f t="shared" si="2"/>
        <v>58</v>
      </c>
      <c r="P43" s="30"/>
      <c r="R43" s="8">
        <v>41</v>
      </c>
      <c r="S43" s="9">
        <v>5</v>
      </c>
      <c r="T43" s="9">
        <v>4</v>
      </c>
      <c r="U43" s="9">
        <v>5</v>
      </c>
      <c r="V43" s="9">
        <v>4</v>
      </c>
      <c r="W43" s="9">
        <v>4</v>
      </c>
      <c r="X43" s="9">
        <v>5</v>
      </c>
      <c r="Y43" s="9">
        <v>5</v>
      </c>
      <c r="Z43" s="9">
        <f t="shared" si="1"/>
        <v>32</v>
      </c>
    </row>
    <row r="44" spans="1:26" x14ac:dyDescent="0.25">
      <c r="A44" s="8">
        <v>42</v>
      </c>
      <c r="B44" s="9">
        <v>4</v>
      </c>
      <c r="C44" s="9">
        <v>4</v>
      </c>
      <c r="D44" s="9">
        <v>5</v>
      </c>
      <c r="E44" s="9">
        <v>5</v>
      </c>
      <c r="F44" s="9">
        <v>4</v>
      </c>
      <c r="G44" s="9">
        <v>4</v>
      </c>
      <c r="H44" s="9">
        <v>4</v>
      </c>
      <c r="I44" s="9">
        <v>4</v>
      </c>
      <c r="J44" s="9">
        <v>5</v>
      </c>
      <c r="K44" s="9">
        <v>4</v>
      </c>
      <c r="L44" s="9">
        <v>5</v>
      </c>
      <c r="M44" s="9">
        <v>5</v>
      </c>
      <c r="N44" s="9">
        <v>3</v>
      </c>
      <c r="O44" s="3">
        <f t="shared" si="2"/>
        <v>56</v>
      </c>
      <c r="P44" s="30"/>
      <c r="R44" s="8">
        <v>42</v>
      </c>
      <c r="S44" s="9">
        <v>4</v>
      </c>
      <c r="T44" s="9">
        <v>5</v>
      </c>
      <c r="U44" s="9">
        <v>4</v>
      </c>
      <c r="V44" s="9">
        <v>4</v>
      </c>
      <c r="W44" s="9">
        <v>5</v>
      </c>
      <c r="X44" s="9">
        <v>5</v>
      </c>
      <c r="Y44" s="9">
        <v>3</v>
      </c>
      <c r="Z44" s="9">
        <f t="shared" si="1"/>
        <v>30</v>
      </c>
    </row>
    <row r="45" spans="1:26" x14ac:dyDescent="0.25">
      <c r="A45" s="8">
        <v>43</v>
      </c>
      <c r="B45" s="9">
        <v>5</v>
      </c>
      <c r="C45" s="9">
        <v>5</v>
      </c>
      <c r="D45" s="9">
        <v>4</v>
      </c>
      <c r="E45" s="9">
        <v>5</v>
      </c>
      <c r="F45" s="9">
        <v>5</v>
      </c>
      <c r="G45" s="9">
        <v>5</v>
      </c>
      <c r="H45" s="9">
        <v>5</v>
      </c>
      <c r="I45" s="9">
        <v>5</v>
      </c>
      <c r="J45" s="9">
        <v>5</v>
      </c>
      <c r="K45" s="9">
        <v>5</v>
      </c>
      <c r="L45" s="9">
        <v>5</v>
      </c>
      <c r="M45" s="9">
        <v>5</v>
      </c>
      <c r="N45" s="9">
        <v>5</v>
      </c>
      <c r="O45" s="3">
        <f t="shared" si="2"/>
        <v>64</v>
      </c>
      <c r="P45" s="30"/>
      <c r="R45" s="8">
        <v>43</v>
      </c>
      <c r="S45" s="9">
        <v>5</v>
      </c>
      <c r="T45" s="9">
        <v>4</v>
      </c>
      <c r="U45" s="9">
        <v>5</v>
      </c>
      <c r="V45" s="9">
        <v>5</v>
      </c>
      <c r="W45" s="9">
        <v>5</v>
      </c>
      <c r="X45" s="9">
        <v>5</v>
      </c>
      <c r="Y45" s="9">
        <v>5</v>
      </c>
      <c r="Z45" s="9">
        <f t="shared" si="1"/>
        <v>34</v>
      </c>
    </row>
    <row r="46" spans="1:26" x14ac:dyDescent="0.25">
      <c r="A46" s="8">
        <v>44</v>
      </c>
      <c r="B46" s="9">
        <v>4</v>
      </c>
      <c r="C46" s="9">
        <v>4</v>
      </c>
      <c r="D46" s="9">
        <v>5</v>
      </c>
      <c r="E46" s="9">
        <v>5</v>
      </c>
      <c r="F46" s="9">
        <v>5</v>
      </c>
      <c r="G46" s="9">
        <v>5</v>
      </c>
      <c r="H46" s="9">
        <v>4</v>
      </c>
      <c r="I46" s="9">
        <v>5</v>
      </c>
      <c r="J46" s="9">
        <v>5</v>
      </c>
      <c r="K46" s="9">
        <v>4</v>
      </c>
      <c r="L46" s="9">
        <v>5</v>
      </c>
      <c r="M46" s="9">
        <v>4</v>
      </c>
      <c r="N46" s="9">
        <v>3</v>
      </c>
      <c r="O46" s="3">
        <f t="shared" si="2"/>
        <v>58</v>
      </c>
      <c r="P46" s="30"/>
      <c r="R46" s="8">
        <v>44</v>
      </c>
      <c r="S46" s="9">
        <v>4</v>
      </c>
      <c r="T46" s="9">
        <v>5</v>
      </c>
      <c r="U46" s="9">
        <v>5</v>
      </c>
      <c r="V46" s="9">
        <v>4</v>
      </c>
      <c r="W46" s="9">
        <v>5</v>
      </c>
      <c r="X46" s="9">
        <v>5</v>
      </c>
      <c r="Y46" s="9">
        <v>3</v>
      </c>
      <c r="Z46" s="9">
        <f t="shared" si="1"/>
        <v>31</v>
      </c>
    </row>
    <row r="47" spans="1:26" x14ac:dyDescent="0.25">
      <c r="A47" s="8">
        <v>45</v>
      </c>
      <c r="B47" s="9">
        <v>4</v>
      </c>
      <c r="C47" s="9">
        <v>4</v>
      </c>
      <c r="D47" s="9">
        <v>5</v>
      </c>
      <c r="E47" s="9">
        <v>4</v>
      </c>
      <c r="F47" s="9">
        <v>5</v>
      </c>
      <c r="G47" s="9">
        <v>4</v>
      </c>
      <c r="H47" s="9">
        <v>5</v>
      </c>
      <c r="I47" s="9">
        <v>5</v>
      </c>
      <c r="J47" s="9">
        <v>4</v>
      </c>
      <c r="K47" s="9">
        <v>5</v>
      </c>
      <c r="L47" s="9">
        <v>5</v>
      </c>
      <c r="M47" s="9">
        <v>5</v>
      </c>
      <c r="N47" s="9">
        <v>5</v>
      </c>
      <c r="O47" s="3">
        <f t="shared" si="2"/>
        <v>60</v>
      </c>
      <c r="P47" s="30"/>
      <c r="R47" s="8">
        <v>45</v>
      </c>
      <c r="S47" s="9">
        <v>4</v>
      </c>
      <c r="T47" s="9">
        <v>5</v>
      </c>
      <c r="U47" s="9">
        <v>5</v>
      </c>
      <c r="V47" s="9">
        <v>5</v>
      </c>
      <c r="W47" s="9">
        <v>4</v>
      </c>
      <c r="X47" s="9">
        <v>5</v>
      </c>
      <c r="Y47" s="9">
        <v>5</v>
      </c>
      <c r="Z47" s="9">
        <f t="shared" si="1"/>
        <v>33</v>
      </c>
    </row>
    <row r="48" spans="1:26" x14ac:dyDescent="0.25">
      <c r="A48" s="8">
        <v>46</v>
      </c>
      <c r="B48" s="9">
        <v>4</v>
      </c>
      <c r="C48" s="9">
        <v>5</v>
      </c>
      <c r="D48" s="9">
        <v>5</v>
      </c>
      <c r="E48" s="9">
        <v>5</v>
      </c>
      <c r="F48" s="9">
        <v>4</v>
      </c>
      <c r="G48" s="9">
        <v>5</v>
      </c>
      <c r="H48" s="9">
        <v>5</v>
      </c>
      <c r="I48" s="9">
        <v>5</v>
      </c>
      <c r="J48" s="9">
        <v>4</v>
      </c>
      <c r="K48" s="9">
        <v>4</v>
      </c>
      <c r="L48" s="9">
        <v>5</v>
      </c>
      <c r="M48" s="9">
        <v>5</v>
      </c>
      <c r="N48" s="9">
        <v>5</v>
      </c>
      <c r="O48" s="3">
        <f t="shared" si="2"/>
        <v>61</v>
      </c>
      <c r="P48" s="30"/>
      <c r="R48" s="8">
        <v>46</v>
      </c>
      <c r="S48" s="9">
        <v>4</v>
      </c>
      <c r="T48" s="9">
        <v>5</v>
      </c>
      <c r="U48" s="9">
        <v>4</v>
      </c>
      <c r="V48" s="9">
        <v>5</v>
      </c>
      <c r="W48" s="9">
        <v>4</v>
      </c>
      <c r="X48" s="9">
        <v>5</v>
      </c>
      <c r="Y48" s="9">
        <v>5</v>
      </c>
      <c r="Z48" s="9">
        <f t="shared" si="1"/>
        <v>32</v>
      </c>
    </row>
    <row r="49" spans="1:34" x14ac:dyDescent="0.25">
      <c r="A49" s="8">
        <v>47</v>
      </c>
      <c r="B49" s="9">
        <v>5</v>
      </c>
      <c r="C49" s="9">
        <v>5</v>
      </c>
      <c r="D49" s="9">
        <v>5</v>
      </c>
      <c r="E49" s="9">
        <v>5</v>
      </c>
      <c r="F49" s="9">
        <v>5</v>
      </c>
      <c r="G49" s="9">
        <v>5</v>
      </c>
      <c r="H49" s="9">
        <v>5</v>
      </c>
      <c r="I49" s="9">
        <v>5</v>
      </c>
      <c r="J49" s="9">
        <v>5</v>
      </c>
      <c r="K49" s="9">
        <v>5</v>
      </c>
      <c r="L49" s="9">
        <v>5</v>
      </c>
      <c r="M49" s="9">
        <v>5</v>
      </c>
      <c r="N49" s="9">
        <v>5</v>
      </c>
      <c r="O49" s="3">
        <f t="shared" si="2"/>
        <v>65</v>
      </c>
      <c r="P49" s="30"/>
      <c r="R49" s="8">
        <v>47</v>
      </c>
      <c r="S49" s="9">
        <v>5</v>
      </c>
      <c r="T49" s="9">
        <v>5</v>
      </c>
      <c r="U49" s="9">
        <v>5</v>
      </c>
      <c r="V49" s="9">
        <v>5</v>
      </c>
      <c r="W49" s="9">
        <v>5</v>
      </c>
      <c r="X49" s="9">
        <v>5</v>
      </c>
      <c r="Y49" s="9">
        <v>5</v>
      </c>
      <c r="Z49" s="9">
        <f t="shared" si="1"/>
        <v>35</v>
      </c>
    </row>
    <row r="50" spans="1:34" x14ac:dyDescent="0.25">
      <c r="A50" s="8">
        <v>48</v>
      </c>
      <c r="B50" s="9">
        <v>5</v>
      </c>
      <c r="C50" s="9">
        <v>5</v>
      </c>
      <c r="D50" s="9">
        <v>5</v>
      </c>
      <c r="E50" s="9">
        <v>5</v>
      </c>
      <c r="F50" s="9">
        <v>5</v>
      </c>
      <c r="G50" s="9">
        <v>5</v>
      </c>
      <c r="H50" s="9">
        <v>5</v>
      </c>
      <c r="I50" s="9">
        <v>5</v>
      </c>
      <c r="J50" s="9">
        <v>5</v>
      </c>
      <c r="K50" s="9">
        <v>5</v>
      </c>
      <c r="L50" s="9">
        <v>5</v>
      </c>
      <c r="M50" s="9">
        <v>5</v>
      </c>
      <c r="N50" s="9">
        <v>5</v>
      </c>
      <c r="O50" s="3">
        <f t="shared" si="2"/>
        <v>65</v>
      </c>
      <c r="P50" s="30"/>
      <c r="R50" s="8">
        <v>48</v>
      </c>
      <c r="S50" s="9">
        <v>5</v>
      </c>
      <c r="T50" s="9">
        <v>5</v>
      </c>
      <c r="U50" s="9">
        <v>5</v>
      </c>
      <c r="V50" s="9">
        <v>5</v>
      </c>
      <c r="W50" s="9">
        <v>5</v>
      </c>
      <c r="X50" s="9">
        <v>5</v>
      </c>
      <c r="Y50" s="9">
        <v>5</v>
      </c>
      <c r="Z50" s="9">
        <f t="shared" si="1"/>
        <v>35</v>
      </c>
    </row>
    <row r="51" spans="1:34" x14ac:dyDescent="0.25">
      <c r="A51" s="8">
        <v>49</v>
      </c>
      <c r="B51" s="9">
        <v>5</v>
      </c>
      <c r="C51" s="9">
        <v>4</v>
      </c>
      <c r="D51" s="9">
        <v>4</v>
      </c>
      <c r="E51" s="9">
        <v>4</v>
      </c>
      <c r="F51" s="9">
        <v>4</v>
      </c>
      <c r="G51" s="9">
        <v>4</v>
      </c>
      <c r="H51" s="9">
        <v>4</v>
      </c>
      <c r="I51" s="9">
        <v>5</v>
      </c>
      <c r="J51" s="9">
        <v>4</v>
      </c>
      <c r="K51" s="9">
        <v>5</v>
      </c>
      <c r="L51" s="9">
        <v>5</v>
      </c>
      <c r="M51" s="9">
        <v>4</v>
      </c>
      <c r="N51" s="9">
        <v>5</v>
      </c>
      <c r="O51" s="3">
        <f t="shared" si="2"/>
        <v>57</v>
      </c>
      <c r="P51" s="30"/>
      <c r="R51" s="8">
        <v>49</v>
      </c>
      <c r="S51" s="9">
        <v>5</v>
      </c>
      <c r="T51" s="9">
        <v>4</v>
      </c>
      <c r="U51" s="9">
        <v>4</v>
      </c>
      <c r="V51" s="9">
        <v>4</v>
      </c>
      <c r="W51" s="9">
        <v>4</v>
      </c>
      <c r="X51" s="9">
        <v>5</v>
      </c>
      <c r="Y51" s="9">
        <v>5</v>
      </c>
      <c r="Z51" s="9">
        <f t="shared" si="1"/>
        <v>31</v>
      </c>
    </row>
    <row r="52" spans="1:34" x14ac:dyDescent="0.25">
      <c r="A52" s="8">
        <v>50</v>
      </c>
      <c r="B52" s="9">
        <v>5</v>
      </c>
      <c r="C52" s="9">
        <v>4</v>
      </c>
      <c r="D52" s="9">
        <v>5</v>
      </c>
      <c r="E52" s="9">
        <v>5</v>
      </c>
      <c r="F52" s="9">
        <v>5</v>
      </c>
      <c r="G52" s="9">
        <v>4</v>
      </c>
      <c r="H52" s="9">
        <v>5</v>
      </c>
      <c r="I52" s="9">
        <v>5</v>
      </c>
      <c r="J52" s="9">
        <v>5</v>
      </c>
      <c r="K52" s="9">
        <v>5</v>
      </c>
      <c r="L52" s="9">
        <v>5</v>
      </c>
      <c r="M52" s="9">
        <v>5</v>
      </c>
      <c r="N52" s="9">
        <v>5</v>
      </c>
      <c r="O52" s="3">
        <f t="shared" si="2"/>
        <v>63</v>
      </c>
      <c r="P52" s="30"/>
      <c r="R52" s="8">
        <v>50</v>
      </c>
      <c r="S52" s="9">
        <v>5</v>
      </c>
      <c r="T52" s="9">
        <v>5</v>
      </c>
      <c r="U52" s="9">
        <v>5</v>
      </c>
      <c r="V52" s="9">
        <v>5</v>
      </c>
      <c r="W52" s="9">
        <v>5</v>
      </c>
      <c r="X52" s="9">
        <v>5</v>
      </c>
      <c r="Y52" s="9">
        <v>5</v>
      </c>
      <c r="Z52" s="9">
        <f t="shared" si="1"/>
        <v>35</v>
      </c>
    </row>
    <row r="54" spans="1:34" x14ac:dyDescent="0.25">
      <c r="W54" s="8" t="s">
        <v>0</v>
      </c>
      <c r="X54" s="8" t="s">
        <v>2</v>
      </c>
      <c r="Y54" s="8" t="s">
        <v>4</v>
      </c>
      <c r="Z54" s="8" t="s">
        <v>6</v>
      </c>
      <c r="AA54" s="8" t="s">
        <v>8</v>
      </c>
      <c r="AB54" s="8" t="s">
        <v>10</v>
      </c>
      <c r="AC54" s="8" t="s">
        <v>12</v>
      </c>
      <c r="AD54" s="8" t="s">
        <v>15</v>
      </c>
      <c r="AF54" s="8" t="s">
        <v>0</v>
      </c>
      <c r="AG54" s="13" t="s">
        <v>28</v>
      </c>
      <c r="AH54" s="13" t="s">
        <v>29</v>
      </c>
    </row>
    <row r="55" spans="1:34" x14ac:dyDescent="0.25">
      <c r="W55" s="8">
        <v>1</v>
      </c>
      <c r="X55" s="9">
        <v>4</v>
      </c>
      <c r="Y55" s="9">
        <v>4</v>
      </c>
      <c r="Z55" s="9">
        <v>4</v>
      </c>
      <c r="AA55" s="9">
        <v>4</v>
      </c>
      <c r="AB55" s="9">
        <v>4</v>
      </c>
      <c r="AC55" s="9">
        <v>4</v>
      </c>
      <c r="AD55" s="9">
        <f>SUM(X55:AC55)</f>
        <v>24</v>
      </c>
      <c r="AF55" s="8">
        <v>1</v>
      </c>
      <c r="AG55" s="12">
        <f t="shared" ref="AG55:AG86" si="3">Z3</f>
        <v>29</v>
      </c>
      <c r="AH55" s="12">
        <f t="shared" ref="AH55:AH86" si="4">AD55</f>
        <v>24</v>
      </c>
    </row>
    <row r="56" spans="1:34" x14ac:dyDescent="0.25">
      <c r="W56" s="8">
        <v>2</v>
      </c>
      <c r="X56" s="9">
        <v>4</v>
      </c>
      <c r="Y56" s="9">
        <v>4</v>
      </c>
      <c r="Z56" s="9">
        <v>4</v>
      </c>
      <c r="AA56" s="9">
        <v>4</v>
      </c>
      <c r="AB56" s="9">
        <v>4</v>
      </c>
      <c r="AC56" s="9">
        <v>5</v>
      </c>
      <c r="AD56" s="9">
        <f t="shared" ref="AD56:AD104" si="5">SUM(X56:AC56)</f>
        <v>25</v>
      </c>
      <c r="AF56" s="8">
        <v>2</v>
      </c>
      <c r="AG56" s="12">
        <f t="shared" si="3"/>
        <v>30</v>
      </c>
      <c r="AH56" s="12">
        <f t="shared" si="4"/>
        <v>25</v>
      </c>
    </row>
    <row r="57" spans="1:34" x14ac:dyDescent="0.25">
      <c r="W57" s="8">
        <v>3</v>
      </c>
      <c r="X57" s="9">
        <v>5</v>
      </c>
      <c r="Y57" s="9">
        <v>5</v>
      </c>
      <c r="Z57" s="9">
        <v>5</v>
      </c>
      <c r="AA57" s="9">
        <v>5</v>
      </c>
      <c r="AB57" s="9">
        <v>4</v>
      </c>
      <c r="AC57" s="9">
        <v>5</v>
      </c>
      <c r="AD57" s="9">
        <f t="shared" si="5"/>
        <v>29</v>
      </c>
      <c r="AF57" s="8">
        <v>3</v>
      </c>
      <c r="AG57" s="12">
        <f t="shared" si="3"/>
        <v>32</v>
      </c>
      <c r="AH57" s="12">
        <f t="shared" si="4"/>
        <v>29</v>
      </c>
    </row>
    <row r="58" spans="1:34" x14ac:dyDescent="0.25">
      <c r="W58" s="8">
        <v>4</v>
      </c>
      <c r="X58" s="9">
        <v>4</v>
      </c>
      <c r="Y58" s="9">
        <v>4</v>
      </c>
      <c r="Z58" s="9">
        <v>4</v>
      </c>
      <c r="AA58" s="9">
        <v>4</v>
      </c>
      <c r="AB58" s="9">
        <v>4</v>
      </c>
      <c r="AC58" s="9">
        <v>4</v>
      </c>
      <c r="AD58" s="9">
        <f t="shared" si="5"/>
        <v>24</v>
      </c>
      <c r="AF58" s="8">
        <v>4</v>
      </c>
      <c r="AG58" s="12">
        <f t="shared" si="3"/>
        <v>31</v>
      </c>
      <c r="AH58" s="12">
        <f t="shared" si="4"/>
        <v>24</v>
      </c>
    </row>
    <row r="59" spans="1:34" x14ac:dyDescent="0.25">
      <c r="W59" s="8">
        <v>5</v>
      </c>
      <c r="X59" s="9">
        <v>5</v>
      </c>
      <c r="Y59" s="9">
        <v>4</v>
      </c>
      <c r="Z59" s="9">
        <v>4</v>
      </c>
      <c r="AA59" s="9">
        <v>5</v>
      </c>
      <c r="AB59" s="9">
        <v>4</v>
      </c>
      <c r="AC59" s="9">
        <v>4</v>
      </c>
      <c r="AD59" s="9">
        <f t="shared" si="5"/>
        <v>26</v>
      </c>
      <c r="AF59" s="8">
        <v>5</v>
      </c>
      <c r="AG59" s="12">
        <f t="shared" si="3"/>
        <v>30</v>
      </c>
      <c r="AH59" s="12">
        <f t="shared" si="4"/>
        <v>26</v>
      </c>
    </row>
    <row r="60" spans="1:34" x14ac:dyDescent="0.25">
      <c r="W60" s="8">
        <v>6</v>
      </c>
      <c r="X60" s="9">
        <v>4</v>
      </c>
      <c r="Y60" s="9">
        <v>5</v>
      </c>
      <c r="Z60" s="9">
        <v>5</v>
      </c>
      <c r="AA60" s="9">
        <v>5</v>
      </c>
      <c r="AB60" s="9">
        <v>4</v>
      </c>
      <c r="AC60" s="9">
        <v>5</v>
      </c>
      <c r="AD60" s="9">
        <f t="shared" si="5"/>
        <v>28</v>
      </c>
      <c r="AF60" s="8">
        <v>6</v>
      </c>
      <c r="AG60" s="12">
        <f t="shared" si="3"/>
        <v>32</v>
      </c>
      <c r="AH60" s="12">
        <f t="shared" si="4"/>
        <v>28</v>
      </c>
    </row>
    <row r="61" spans="1:34" x14ac:dyDescent="0.25">
      <c r="W61" s="8">
        <v>7</v>
      </c>
      <c r="X61" s="9">
        <v>4</v>
      </c>
      <c r="Y61" s="9">
        <v>4</v>
      </c>
      <c r="Z61" s="9">
        <v>4</v>
      </c>
      <c r="AA61" s="9">
        <v>4</v>
      </c>
      <c r="AB61" s="9">
        <v>4</v>
      </c>
      <c r="AC61" s="9">
        <v>4</v>
      </c>
      <c r="AD61" s="9">
        <f t="shared" si="5"/>
        <v>24</v>
      </c>
      <c r="AF61" s="8">
        <v>7</v>
      </c>
      <c r="AG61" s="12">
        <f t="shared" si="3"/>
        <v>30</v>
      </c>
      <c r="AH61" s="12">
        <f t="shared" si="4"/>
        <v>24</v>
      </c>
    </row>
    <row r="62" spans="1:34" x14ac:dyDescent="0.25">
      <c r="W62" s="8">
        <v>8</v>
      </c>
      <c r="X62" s="9">
        <v>4</v>
      </c>
      <c r="Y62" s="9">
        <v>4</v>
      </c>
      <c r="Z62" s="9">
        <v>4</v>
      </c>
      <c r="AA62" s="9">
        <v>4</v>
      </c>
      <c r="AB62" s="9">
        <v>4</v>
      </c>
      <c r="AC62" s="9">
        <v>4</v>
      </c>
      <c r="AD62" s="9">
        <f t="shared" si="5"/>
        <v>24</v>
      </c>
      <c r="AF62" s="8">
        <v>8</v>
      </c>
      <c r="AG62" s="12">
        <f t="shared" si="3"/>
        <v>28</v>
      </c>
      <c r="AH62" s="12">
        <f t="shared" si="4"/>
        <v>24</v>
      </c>
    </row>
    <row r="63" spans="1:34" x14ac:dyDescent="0.25">
      <c r="W63" s="8">
        <v>9</v>
      </c>
      <c r="X63" s="9">
        <v>5</v>
      </c>
      <c r="Y63" s="9">
        <v>4</v>
      </c>
      <c r="Z63" s="9">
        <v>5</v>
      </c>
      <c r="AA63" s="9">
        <v>4</v>
      </c>
      <c r="AB63" s="9">
        <v>4</v>
      </c>
      <c r="AC63" s="9">
        <v>5</v>
      </c>
      <c r="AD63" s="9">
        <f t="shared" si="5"/>
        <v>27</v>
      </c>
      <c r="AF63" s="8">
        <v>9</v>
      </c>
      <c r="AG63" s="12">
        <f t="shared" si="3"/>
        <v>32</v>
      </c>
      <c r="AH63" s="12">
        <f t="shared" si="4"/>
        <v>27</v>
      </c>
    </row>
    <row r="64" spans="1:34" x14ac:dyDescent="0.25">
      <c r="W64" s="8">
        <v>10</v>
      </c>
      <c r="X64" s="9">
        <v>4</v>
      </c>
      <c r="Y64" s="9">
        <v>4</v>
      </c>
      <c r="Z64" s="9">
        <v>4</v>
      </c>
      <c r="AA64" s="9">
        <v>4</v>
      </c>
      <c r="AB64" s="9">
        <v>4</v>
      </c>
      <c r="AC64" s="9">
        <v>4</v>
      </c>
      <c r="AD64" s="9">
        <f t="shared" si="5"/>
        <v>24</v>
      </c>
      <c r="AF64" s="8">
        <v>10</v>
      </c>
      <c r="AG64" s="12">
        <f t="shared" si="3"/>
        <v>28</v>
      </c>
      <c r="AH64" s="12">
        <f t="shared" si="4"/>
        <v>24</v>
      </c>
    </row>
    <row r="65" spans="23:34" x14ac:dyDescent="0.25">
      <c r="W65" s="8">
        <v>11</v>
      </c>
      <c r="X65" s="9">
        <v>4</v>
      </c>
      <c r="Y65" s="9">
        <v>4</v>
      </c>
      <c r="Z65" s="9">
        <v>5</v>
      </c>
      <c r="AA65" s="9">
        <v>4</v>
      </c>
      <c r="AB65" s="9">
        <v>4</v>
      </c>
      <c r="AC65" s="9">
        <v>4</v>
      </c>
      <c r="AD65" s="9">
        <f t="shared" si="5"/>
        <v>25</v>
      </c>
      <c r="AF65" s="8">
        <v>11</v>
      </c>
      <c r="AG65" s="12">
        <f t="shared" si="3"/>
        <v>30</v>
      </c>
      <c r="AH65" s="12">
        <f t="shared" si="4"/>
        <v>25</v>
      </c>
    </row>
    <row r="66" spans="23:34" x14ac:dyDescent="0.25">
      <c r="W66" s="8">
        <v>12</v>
      </c>
      <c r="X66" s="9">
        <v>4</v>
      </c>
      <c r="Y66" s="9">
        <v>4</v>
      </c>
      <c r="Z66" s="9">
        <v>4</v>
      </c>
      <c r="AA66" s="9">
        <v>5</v>
      </c>
      <c r="AB66" s="9">
        <v>4</v>
      </c>
      <c r="AC66" s="9">
        <v>5</v>
      </c>
      <c r="AD66" s="9">
        <f t="shared" si="5"/>
        <v>26</v>
      </c>
      <c r="AF66" s="8">
        <v>12</v>
      </c>
      <c r="AG66" s="12">
        <f t="shared" si="3"/>
        <v>31</v>
      </c>
      <c r="AH66" s="12">
        <f t="shared" si="4"/>
        <v>26</v>
      </c>
    </row>
    <row r="67" spans="23:34" x14ac:dyDescent="0.25">
      <c r="W67" s="8">
        <v>13</v>
      </c>
      <c r="X67" s="9">
        <v>4</v>
      </c>
      <c r="Y67" s="9">
        <v>4</v>
      </c>
      <c r="Z67" s="9">
        <v>5</v>
      </c>
      <c r="AA67" s="9">
        <v>4</v>
      </c>
      <c r="AB67" s="9">
        <v>4</v>
      </c>
      <c r="AC67" s="9">
        <v>4</v>
      </c>
      <c r="AD67" s="9">
        <f t="shared" si="5"/>
        <v>25</v>
      </c>
      <c r="AF67" s="8">
        <v>13</v>
      </c>
      <c r="AG67" s="12">
        <f t="shared" si="3"/>
        <v>30</v>
      </c>
      <c r="AH67" s="12">
        <f t="shared" si="4"/>
        <v>25</v>
      </c>
    </row>
    <row r="68" spans="23:34" x14ac:dyDescent="0.25">
      <c r="W68" s="8">
        <v>14</v>
      </c>
      <c r="X68" s="9">
        <v>5</v>
      </c>
      <c r="Y68" s="9">
        <v>4</v>
      </c>
      <c r="Z68" s="9">
        <v>4</v>
      </c>
      <c r="AA68" s="9">
        <v>4</v>
      </c>
      <c r="AB68" s="9">
        <v>4</v>
      </c>
      <c r="AC68" s="9">
        <v>4</v>
      </c>
      <c r="AD68" s="9">
        <f t="shared" si="5"/>
        <v>25</v>
      </c>
      <c r="AF68" s="8">
        <v>14</v>
      </c>
      <c r="AG68" s="12">
        <f t="shared" si="3"/>
        <v>31</v>
      </c>
      <c r="AH68" s="12">
        <f t="shared" si="4"/>
        <v>25</v>
      </c>
    </row>
    <row r="69" spans="23:34" x14ac:dyDescent="0.25">
      <c r="W69" s="8">
        <v>15</v>
      </c>
      <c r="X69" s="9">
        <v>4</v>
      </c>
      <c r="Y69" s="9">
        <v>5</v>
      </c>
      <c r="Z69" s="9">
        <v>5</v>
      </c>
      <c r="AA69" s="9">
        <v>4</v>
      </c>
      <c r="AB69" s="9">
        <v>4</v>
      </c>
      <c r="AC69" s="9">
        <v>4</v>
      </c>
      <c r="AD69" s="9">
        <f t="shared" si="5"/>
        <v>26</v>
      </c>
      <c r="AF69" s="8">
        <v>15</v>
      </c>
      <c r="AG69" s="12">
        <f t="shared" si="3"/>
        <v>31</v>
      </c>
      <c r="AH69" s="12">
        <f t="shared" si="4"/>
        <v>26</v>
      </c>
    </row>
    <row r="70" spans="23:34" x14ac:dyDescent="0.25">
      <c r="W70" s="8">
        <v>16</v>
      </c>
      <c r="X70" s="9">
        <v>4</v>
      </c>
      <c r="Y70" s="9">
        <v>4</v>
      </c>
      <c r="Z70" s="9">
        <v>5</v>
      </c>
      <c r="AA70" s="9">
        <v>5</v>
      </c>
      <c r="AB70" s="9">
        <v>5</v>
      </c>
      <c r="AC70" s="9">
        <v>5</v>
      </c>
      <c r="AD70" s="9">
        <f t="shared" si="5"/>
        <v>28</v>
      </c>
      <c r="AF70" s="8">
        <v>16</v>
      </c>
      <c r="AG70" s="12">
        <f t="shared" si="3"/>
        <v>30</v>
      </c>
      <c r="AH70" s="12">
        <f t="shared" si="4"/>
        <v>28</v>
      </c>
    </row>
    <row r="71" spans="23:34" x14ac:dyDescent="0.25">
      <c r="W71" s="8">
        <v>17</v>
      </c>
      <c r="X71" s="9">
        <v>4</v>
      </c>
      <c r="Y71" s="9">
        <v>4</v>
      </c>
      <c r="Z71" s="9">
        <v>5</v>
      </c>
      <c r="AA71" s="9">
        <v>4</v>
      </c>
      <c r="AB71" s="9">
        <v>4</v>
      </c>
      <c r="AC71" s="9">
        <v>4</v>
      </c>
      <c r="AD71" s="9">
        <f t="shared" si="5"/>
        <v>25</v>
      </c>
      <c r="AF71" s="8">
        <v>17</v>
      </c>
      <c r="AG71" s="12">
        <f t="shared" si="3"/>
        <v>31</v>
      </c>
      <c r="AH71" s="12">
        <f t="shared" si="4"/>
        <v>25</v>
      </c>
    </row>
    <row r="72" spans="23:34" x14ac:dyDescent="0.25">
      <c r="W72" s="8">
        <v>18</v>
      </c>
      <c r="X72" s="9">
        <v>4</v>
      </c>
      <c r="Y72" s="9">
        <v>4</v>
      </c>
      <c r="Z72" s="9">
        <v>4</v>
      </c>
      <c r="AA72" s="9">
        <v>4</v>
      </c>
      <c r="AB72" s="9">
        <v>5</v>
      </c>
      <c r="AC72" s="9">
        <v>4</v>
      </c>
      <c r="AD72" s="9">
        <f t="shared" si="5"/>
        <v>25</v>
      </c>
      <c r="AF72" s="8">
        <v>18</v>
      </c>
      <c r="AG72" s="12">
        <f t="shared" si="3"/>
        <v>32</v>
      </c>
      <c r="AH72" s="12">
        <f t="shared" si="4"/>
        <v>25</v>
      </c>
    </row>
    <row r="73" spans="23:34" x14ac:dyDescent="0.25">
      <c r="W73" s="8">
        <v>19</v>
      </c>
      <c r="X73" s="9">
        <v>5</v>
      </c>
      <c r="Y73" s="9">
        <v>5</v>
      </c>
      <c r="Z73" s="9">
        <v>5</v>
      </c>
      <c r="AA73" s="9">
        <v>4</v>
      </c>
      <c r="AB73" s="9">
        <v>5</v>
      </c>
      <c r="AC73" s="9">
        <v>4</v>
      </c>
      <c r="AD73" s="9">
        <f t="shared" si="5"/>
        <v>28</v>
      </c>
      <c r="AF73" s="8">
        <v>19</v>
      </c>
      <c r="AG73" s="12">
        <f t="shared" si="3"/>
        <v>30</v>
      </c>
      <c r="AH73" s="12">
        <f t="shared" si="4"/>
        <v>28</v>
      </c>
    </row>
    <row r="74" spans="23:34" x14ac:dyDescent="0.25">
      <c r="W74" s="8">
        <v>20</v>
      </c>
      <c r="X74" s="9">
        <v>4</v>
      </c>
      <c r="Y74" s="9">
        <v>4</v>
      </c>
      <c r="Z74" s="9">
        <v>4</v>
      </c>
      <c r="AA74" s="9">
        <v>4</v>
      </c>
      <c r="AB74" s="9">
        <v>4</v>
      </c>
      <c r="AC74" s="9">
        <v>5</v>
      </c>
      <c r="AD74" s="9">
        <f t="shared" si="5"/>
        <v>25</v>
      </c>
      <c r="AF74" s="8">
        <v>20</v>
      </c>
      <c r="AG74" s="12">
        <f t="shared" si="3"/>
        <v>29</v>
      </c>
      <c r="AH74" s="12">
        <f t="shared" si="4"/>
        <v>25</v>
      </c>
    </row>
    <row r="75" spans="23:34" x14ac:dyDescent="0.25">
      <c r="W75" s="8">
        <v>21</v>
      </c>
      <c r="X75" s="9">
        <v>4</v>
      </c>
      <c r="Y75" s="9">
        <v>4</v>
      </c>
      <c r="Z75" s="9">
        <v>5</v>
      </c>
      <c r="AA75" s="9">
        <v>5</v>
      </c>
      <c r="AB75" s="9">
        <v>4</v>
      </c>
      <c r="AC75" s="9">
        <v>4</v>
      </c>
      <c r="AD75" s="9">
        <f t="shared" si="5"/>
        <v>26</v>
      </c>
      <c r="AF75" s="8">
        <v>21</v>
      </c>
      <c r="AG75" s="12">
        <f t="shared" si="3"/>
        <v>33</v>
      </c>
      <c r="AH75" s="12">
        <f t="shared" si="4"/>
        <v>26</v>
      </c>
    </row>
    <row r="76" spans="23:34" x14ac:dyDescent="0.25">
      <c r="W76" s="8">
        <v>22</v>
      </c>
      <c r="X76" s="9">
        <v>4</v>
      </c>
      <c r="Y76" s="9">
        <v>5</v>
      </c>
      <c r="Z76" s="9">
        <v>5</v>
      </c>
      <c r="AA76" s="9">
        <v>4</v>
      </c>
      <c r="AB76" s="9">
        <v>5</v>
      </c>
      <c r="AC76" s="9">
        <v>4</v>
      </c>
      <c r="AD76" s="9">
        <f t="shared" si="5"/>
        <v>27</v>
      </c>
      <c r="AF76" s="8">
        <v>22</v>
      </c>
      <c r="AG76" s="12">
        <f t="shared" si="3"/>
        <v>31</v>
      </c>
      <c r="AH76" s="12">
        <f t="shared" si="4"/>
        <v>27</v>
      </c>
    </row>
    <row r="77" spans="23:34" x14ac:dyDescent="0.25">
      <c r="W77" s="8">
        <v>23</v>
      </c>
      <c r="X77" s="9">
        <v>4</v>
      </c>
      <c r="Y77" s="9">
        <v>4</v>
      </c>
      <c r="Z77" s="9">
        <v>4</v>
      </c>
      <c r="AA77" s="9">
        <v>5</v>
      </c>
      <c r="AB77" s="9">
        <v>4</v>
      </c>
      <c r="AC77" s="9">
        <v>4</v>
      </c>
      <c r="AD77" s="9">
        <f t="shared" si="5"/>
        <v>25</v>
      </c>
      <c r="AF77" s="8">
        <v>23</v>
      </c>
      <c r="AG77" s="12">
        <f t="shared" si="3"/>
        <v>29</v>
      </c>
      <c r="AH77" s="12">
        <f t="shared" si="4"/>
        <v>25</v>
      </c>
    </row>
    <row r="78" spans="23:34" x14ac:dyDescent="0.25">
      <c r="W78" s="8">
        <v>24</v>
      </c>
      <c r="X78" s="9">
        <v>4</v>
      </c>
      <c r="Y78" s="9">
        <v>4</v>
      </c>
      <c r="Z78" s="9">
        <v>4</v>
      </c>
      <c r="AA78" s="9">
        <v>4</v>
      </c>
      <c r="AB78" s="9">
        <v>4</v>
      </c>
      <c r="AC78" s="9">
        <v>5</v>
      </c>
      <c r="AD78" s="9">
        <f t="shared" si="5"/>
        <v>25</v>
      </c>
      <c r="AF78" s="8">
        <v>24</v>
      </c>
      <c r="AG78" s="12">
        <f t="shared" si="3"/>
        <v>31</v>
      </c>
      <c r="AH78" s="12">
        <f t="shared" si="4"/>
        <v>25</v>
      </c>
    </row>
    <row r="79" spans="23:34" x14ac:dyDescent="0.25">
      <c r="W79" s="8">
        <v>25</v>
      </c>
      <c r="X79" s="9">
        <v>4</v>
      </c>
      <c r="Y79" s="9">
        <v>5</v>
      </c>
      <c r="Z79" s="9">
        <v>4</v>
      </c>
      <c r="AA79" s="9">
        <v>5</v>
      </c>
      <c r="AB79" s="9">
        <v>4</v>
      </c>
      <c r="AC79" s="9">
        <v>4</v>
      </c>
      <c r="AD79" s="9">
        <f t="shared" si="5"/>
        <v>26</v>
      </c>
      <c r="AF79" s="8">
        <v>25</v>
      </c>
      <c r="AG79" s="12">
        <f t="shared" si="3"/>
        <v>31</v>
      </c>
      <c r="AH79" s="12">
        <f t="shared" si="4"/>
        <v>26</v>
      </c>
    </row>
    <row r="80" spans="23:34" x14ac:dyDescent="0.25">
      <c r="W80" s="8">
        <v>26</v>
      </c>
      <c r="X80" s="9">
        <v>4</v>
      </c>
      <c r="Y80" s="9">
        <v>4</v>
      </c>
      <c r="Z80" s="9">
        <v>5</v>
      </c>
      <c r="AA80" s="9">
        <v>5</v>
      </c>
      <c r="AB80" s="9">
        <v>4</v>
      </c>
      <c r="AC80" s="9">
        <v>4</v>
      </c>
      <c r="AD80" s="9">
        <f t="shared" si="5"/>
        <v>26</v>
      </c>
      <c r="AF80" s="8">
        <v>26</v>
      </c>
      <c r="AG80" s="12">
        <f t="shared" si="3"/>
        <v>31</v>
      </c>
      <c r="AH80" s="12">
        <f t="shared" si="4"/>
        <v>26</v>
      </c>
    </row>
    <row r="81" spans="23:34" x14ac:dyDescent="0.25">
      <c r="W81" s="8">
        <v>27</v>
      </c>
      <c r="X81" s="9">
        <v>4</v>
      </c>
      <c r="Y81" s="9">
        <v>4</v>
      </c>
      <c r="Z81" s="9">
        <v>5</v>
      </c>
      <c r="AA81" s="9">
        <v>4</v>
      </c>
      <c r="AB81" s="9">
        <v>4</v>
      </c>
      <c r="AC81" s="9">
        <v>4</v>
      </c>
      <c r="AD81" s="9">
        <f t="shared" si="5"/>
        <v>25</v>
      </c>
      <c r="AF81" s="8">
        <v>27</v>
      </c>
      <c r="AG81" s="12">
        <f t="shared" si="3"/>
        <v>32</v>
      </c>
      <c r="AH81" s="12">
        <f t="shared" si="4"/>
        <v>25</v>
      </c>
    </row>
    <row r="82" spans="23:34" x14ac:dyDescent="0.25">
      <c r="W82" s="8">
        <v>28</v>
      </c>
      <c r="X82" s="9">
        <v>4</v>
      </c>
      <c r="Y82" s="9">
        <v>4</v>
      </c>
      <c r="Z82" s="9">
        <v>5</v>
      </c>
      <c r="AA82" s="9">
        <v>4</v>
      </c>
      <c r="AB82" s="9">
        <v>4</v>
      </c>
      <c r="AC82" s="9">
        <v>5</v>
      </c>
      <c r="AD82" s="9">
        <f t="shared" si="5"/>
        <v>26</v>
      </c>
      <c r="AF82" s="8">
        <v>28</v>
      </c>
      <c r="AG82" s="12">
        <f t="shared" si="3"/>
        <v>32</v>
      </c>
      <c r="AH82" s="12">
        <f t="shared" si="4"/>
        <v>26</v>
      </c>
    </row>
    <row r="83" spans="23:34" x14ac:dyDescent="0.25">
      <c r="W83" s="8">
        <v>29</v>
      </c>
      <c r="X83" s="9">
        <v>4</v>
      </c>
      <c r="Y83" s="9">
        <v>4</v>
      </c>
      <c r="Z83" s="9">
        <v>5</v>
      </c>
      <c r="AA83" s="9">
        <v>5</v>
      </c>
      <c r="AB83" s="9">
        <v>4</v>
      </c>
      <c r="AC83" s="9">
        <v>4</v>
      </c>
      <c r="AD83" s="9">
        <f t="shared" si="5"/>
        <v>26</v>
      </c>
      <c r="AF83" s="8">
        <v>29</v>
      </c>
      <c r="AG83" s="12">
        <f t="shared" si="3"/>
        <v>32</v>
      </c>
      <c r="AH83" s="12">
        <f t="shared" si="4"/>
        <v>26</v>
      </c>
    </row>
    <row r="84" spans="23:34" x14ac:dyDescent="0.25">
      <c r="W84" s="8">
        <v>30</v>
      </c>
      <c r="X84" s="9">
        <v>4</v>
      </c>
      <c r="Y84" s="9">
        <v>5</v>
      </c>
      <c r="Z84" s="9">
        <v>5</v>
      </c>
      <c r="AA84" s="9">
        <v>4</v>
      </c>
      <c r="AB84" s="9">
        <v>5</v>
      </c>
      <c r="AC84" s="9">
        <v>4</v>
      </c>
      <c r="AD84" s="9">
        <f t="shared" si="5"/>
        <v>27</v>
      </c>
      <c r="AF84" s="8">
        <v>30</v>
      </c>
      <c r="AG84" s="12">
        <f t="shared" si="3"/>
        <v>31</v>
      </c>
      <c r="AH84" s="12">
        <f t="shared" si="4"/>
        <v>27</v>
      </c>
    </row>
    <row r="85" spans="23:34" x14ac:dyDescent="0.25">
      <c r="W85" s="8">
        <v>31</v>
      </c>
      <c r="X85" s="9">
        <v>4</v>
      </c>
      <c r="Y85" s="9">
        <v>4</v>
      </c>
      <c r="Z85" s="9">
        <v>5</v>
      </c>
      <c r="AA85" s="9">
        <v>5</v>
      </c>
      <c r="AB85" s="9">
        <v>5</v>
      </c>
      <c r="AC85" s="9">
        <v>5</v>
      </c>
      <c r="AD85" s="9">
        <f t="shared" si="5"/>
        <v>28</v>
      </c>
      <c r="AF85" s="8">
        <v>31</v>
      </c>
      <c r="AG85" s="12">
        <f t="shared" si="3"/>
        <v>34</v>
      </c>
      <c r="AH85" s="12">
        <f t="shared" si="4"/>
        <v>28</v>
      </c>
    </row>
    <row r="86" spans="23:34" x14ac:dyDescent="0.25">
      <c r="W86" s="8">
        <v>32</v>
      </c>
      <c r="X86" s="9">
        <v>4</v>
      </c>
      <c r="Y86" s="9">
        <v>4</v>
      </c>
      <c r="Z86" s="9">
        <v>5</v>
      </c>
      <c r="AA86" s="9">
        <v>5</v>
      </c>
      <c r="AB86" s="9">
        <v>5</v>
      </c>
      <c r="AC86" s="9">
        <v>5</v>
      </c>
      <c r="AD86" s="9">
        <f t="shared" si="5"/>
        <v>28</v>
      </c>
      <c r="AF86" s="8">
        <v>32</v>
      </c>
      <c r="AG86" s="12">
        <f t="shared" si="3"/>
        <v>31</v>
      </c>
      <c r="AH86" s="12">
        <f t="shared" si="4"/>
        <v>28</v>
      </c>
    </row>
    <row r="87" spans="23:34" x14ac:dyDescent="0.25">
      <c r="W87" s="8">
        <v>33</v>
      </c>
      <c r="X87" s="9">
        <v>5</v>
      </c>
      <c r="Y87" s="9">
        <v>5</v>
      </c>
      <c r="Z87" s="9">
        <v>5</v>
      </c>
      <c r="AA87" s="9">
        <v>5</v>
      </c>
      <c r="AB87" s="9">
        <v>5</v>
      </c>
      <c r="AC87" s="9">
        <v>5</v>
      </c>
      <c r="AD87" s="9">
        <f t="shared" si="5"/>
        <v>30</v>
      </c>
      <c r="AF87" s="8">
        <v>33</v>
      </c>
      <c r="AG87" s="12">
        <f t="shared" ref="AG87:AG104" si="6">Z35</f>
        <v>35</v>
      </c>
      <c r="AH87" s="12">
        <f t="shared" ref="AH87:AH104" si="7">AD87</f>
        <v>30</v>
      </c>
    </row>
    <row r="88" spans="23:34" x14ac:dyDescent="0.25">
      <c r="W88" s="8">
        <v>34</v>
      </c>
      <c r="X88" s="9">
        <v>4</v>
      </c>
      <c r="Y88" s="9">
        <v>4</v>
      </c>
      <c r="Z88" s="9">
        <v>4</v>
      </c>
      <c r="AA88" s="9">
        <v>4</v>
      </c>
      <c r="AB88" s="9">
        <v>5</v>
      </c>
      <c r="AC88" s="9">
        <v>4</v>
      </c>
      <c r="AD88" s="9">
        <f t="shared" si="5"/>
        <v>25</v>
      </c>
      <c r="AF88" s="8">
        <v>34</v>
      </c>
      <c r="AG88" s="12">
        <f t="shared" si="6"/>
        <v>31</v>
      </c>
      <c r="AH88" s="12">
        <f t="shared" si="7"/>
        <v>25</v>
      </c>
    </row>
    <row r="89" spans="23:34" x14ac:dyDescent="0.25">
      <c r="W89" s="8">
        <v>35</v>
      </c>
      <c r="X89" s="9">
        <v>4</v>
      </c>
      <c r="Y89" s="9">
        <v>4</v>
      </c>
      <c r="Z89" s="9">
        <v>4</v>
      </c>
      <c r="AA89" s="9">
        <v>5</v>
      </c>
      <c r="AB89" s="9">
        <v>4</v>
      </c>
      <c r="AC89" s="9">
        <v>5</v>
      </c>
      <c r="AD89" s="9">
        <f t="shared" si="5"/>
        <v>26</v>
      </c>
      <c r="AF89" s="8">
        <v>35</v>
      </c>
      <c r="AG89" s="12">
        <f t="shared" si="6"/>
        <v>29</v>
      </c>
      <c r="AH89" s="12">
        <f t="shared" si="7"/>
        <v>26</v>
      </c>
    </row>
    <row r="90" spans="23:34" x14ac:dyDescent="0.25">
      <c r="W90" s="8">
        <v>36</v>
      </c>
      <c r="X90" s="9">
        <v>5</v>
      </c>
      <c r="Y90" s="9">
        <v>5</v>
      </c>
      <c r="Z90" s="9">
        <v>5</v>
      </c>
      <c r="AA90" s="9">
        <v>5</v>
      </c>
      <c r="AB90" s="9">
        <v>4</v>
      </c>
      <c r="AC90" s="9">
        <v>5</v>
      </c>
      <c r="AD90" s="9">
        <f t="shared" si="5"/>
        <v>29</v>
      </c>
      <c r="AF90" s="8">
        <v>36</v>
      </c>
      <c r="AG90" s="12">
        <f t="shared" si="6"/>
        <v>30</v>
      </c>
      <c r="AH90" s="12">
        <f t="shared" si="7"/>
        <v>29</v>
      </c>
    </row>
    <row r="91" spans="23:34" x14ac:dyDescent="0.25">
      <c r="W91" s="8">
        <v>37</v>
      </c>
      <c r="X91" s="9">
        <v>4</v>
      </c>
      <c r="Y91" s="9">
        <v>4</v>
      </c>
      <c r="Z91" s="9">
        <v>5</v>
      </c>
      <c r="AA91" s="9">
        <v>4</v>
      </c>
      <c r="AB91" s="9">
        <v>5</v>
      </c>
      <c r="AC91" s="9">
        <v>5</v>
      </c>
      <c r="AD91" s="9">
        <f t="shared" si="5"/>
        <v>27</v>
      </c>
      <c r="AF91" s="8">
        <v>37</v>
      </c>
      <c r="AG91" s="12">
        <f t="shared" si="6"/>
        <v>32</v>
      </c>
      <c r="AH91" s="12">
        <f t="shared" si="7"/>
        <v>27</v>
      </c>
    </row>
    <row r="92" spans="23:34" x14ac:dyDescent="0.25">
      <c r="W92" s="8">
        <v>38</v>
      </c>
      <c r="X92" s="9">
        <v>4</v>
      </c>
      <c r="Y92" s="9">
        <v>4</v>
      </c>
      <c r="Z92" s="9">
        <v>5</v>
      </c>
      <c r="AA92" s="9">
        <v>4</v>
      </c>
      <c r="AB92" s="9">
        <v>4</v>
      </c>
      <c r="AC92" s="9">
        <v>5</v>
      </c>
      <c r="AD92" s="9">
        <f t="shared" si="5"/>
        <v>26</v>
      </c>
      <c r="AF92" s="8">
        <v>38</v>
      </c>
      <c r="AG92" s="12">
        <f t="shared" si="6"/>
        <v>34</v>
      </c>
      <c r="AH92" s="12">
        <f t="shared" si="7"/>
        <v>26</v>
      </c>
    </row>
    <row r="93" spans="23:34" x14ac:dyDescent="0.25">
      <c r="W93" s="8">
        <v>39</v>
      </c>
      <c r="X93" s="9">
        <v>5</v>
      </c>
      <c r="Y93" s="9">
        <v>4</v>
      </c>
      <c r="Z93" s="9">
        <v>5</v>
      </c>
      <c r="AA93" s="9">
        <v>5</v>
      </c>
      <c r="AB93" s="9">
        <v>4</v>
      </c>
      <c r="AC93" s="9">
        <v>5</v>
      </c>
      <c r="AD93" s="9">
        <f t="shared" si="5"/>
        <v>28</v>
      </c>
      <c r="AF93" s="8">
        <v>39</v>
      </c>
      <c r="AG93" s="12">
        <f t="shared" si="6"/>
        <v>32</v>
      </c>
      <c r="AH93" s="12">
        <f t="shared" si="7"/>
        <v>28</v>
      </c>
    </row>
    <row r="94" spans="23:34" x14ac:dyDescent="0.25">
      <c r="W94" s="8">
        <v>40</v>
      </c>
      <c r="X94" s="9">
        <v>4</v>
      </c>
      <c r="Y94" s="9">
        <v>5</v>
      </c>
      <c r="Z94" s="9">
        <v>5</v>
      </c>
      <c r="AA94" s="9">
        <v>4</v>
      </c>
      <c r="AB94" s="9">
        <v>5</v>
      </c>
      <c r="AC94" s="9">
        <v>5</v>
      </c>
      <c r="AD94" s="9">
        <f t="shared" si="5"/>
        <v>28</v>
      </c>
      <c r="AF94" s="8">
        <v>40</v>
      </c>
      <c r="AG94" s="12">
        <f t="shared" si="6"/>
        <v>34</v>
      </c>
      <c r="AH94" s="12">
        <f t="shared" si="7"/>
        <v>28</v>
      </c>
    </row>
    <row r="95" spans="23:34" x14ac:dyDescent="0.25">
      <c r="W95" s="8">
        <v>41</v>
      </c>
      <c r="X95" s="9">
        <v>4</v>
      </c>
      <c r="Y95" s="9">
        <v>4</v>
      </c>
      <c r="Z95" s="9">
        <v>4</v>
      </c>
      <c r="AA95" s="9">
        <v>5</v>
      </c>
      <c r="AB95" s="9">
        <v>4</v>
      </c>
      <c r="AC95" s="9">
        <v>5</v>
      </c>
      <c r="AD95" s="9">
        <f t="shared" si="5"/>
        <v>26</v>
      </c>
      <c r="AF95" s="8">
        <v>41</v>
      </c>
      <c r="AG95" s="12">
        <f t="shared" si="6"/>
        <v>32</v>
      </c>
      <c r="AH95" s="12">
        <f t="shared" si="7"/>
        <v>26</v>
      </c>
    </row>
    <row r="96" spans="23:34" x14ac:dyDescent="0.25">
      <c r="W96" s="8">
        <v>42</v>
      </c>
      <c r="X96" s="9">
        <v>4</v>
      </c>
      <c r="Y96" s="9">
        <v>5</v>
      </c>
      <c r="Z96" s="9">
        <v>4</v>
      </c>
      <c r="AA96" s="9">
        <v>4</v>
      </c>
      <c r="AB96" s="9">
        <v>4</v>
      </c>
      <c r="AC96" s="9">
        <v>5</v>
      </c>
      <c r="AD96" s="9">
        <f t="shared" si="5"/>
        <v>26</v>
      </c>
      <c r="AF96" s="8">
        <v>42</v>
      </c>
      <c r="AG96" s="12">
        <f t="shared" si="6"/>
        <v>30</v>
      </c>
      <c r="AH96" s="12">
        <f t="shared" si="7"/>
        <v>26</v>
      </c>
    </row>
    <row r="97" spans="23:36" x14ac:dyDescent="0.25">
      <c r="W97" s="8">
        <v>43</v>
      </c>
      <c r="X97" s="9">
        <v>5</v>
      </c>
      <c r="Y97" s="9">
        <v>5</v>
      </c>
      <c r="Z97" s="9">
        <v>5</v>
      </c>
      <c r="AA97" s="9">
        <v>5</v>
      </c>
      <c r="AB97" s="9">
        <v>5</v>
      </c>
      <c r="AC97" s="9">
        <v>5</v>
      </c>
      <c r="AD97" s="9">
        <f t="shared" si="5"/>
        <v>30</v>
      </c>
      <c r="AF97" s="8">
        <v>43</v>
      </c>
      <c r="AG97" s="12">
        <f t="shared" si="6"/>
        <v>34</v>
      </c>
      <c r="AH97" s="12">
        <f t="shared" si="7"/>
        <v>30</v>
      </c>
    </row>
    <row r="98" spans="23:36" x14ac:dyDescent="0.25">
      <c r="W98" s="8">
        <v>44</v>
      </c>
      <c r="X98" s="9">
        <v>4</v>
      </c>
      <c r="Y98" s="9">
        <v>5</v>
      </c>
      <c r="Z98" s="9">
        <v>5</v>
      </c>
      <c r="AA98" s="9">
        <v>5</v>
      </c>
      <c r="AB98" s="9">
        <v>4</v>
      </c>
      <c r="AC98" s="9">
        <v>4</v>
      </c>
      <c r="AD98" s="9">
        <f t="shared" si="5"/>
        <v>27</v>
      </c>
      <c r="AF98" s="8">
        <v>44</v>
      </c>
      <c r="AG98" s="12">
        <f t="shared" si="6"/>
        <v>31</v>
      </c>
      <c r="AH98" s="12">
        <f t="shared" si="7"/>
        <v>27</v>
      </c>
    </row>
    <row r="99" spans="23:36" x14ac:dyDescent="0.25">
      <c r="W99" s="8">
        <v>45</v>
      </c>
      <c r="X99" s="9">
        <v>4</v>
      </c>
      <c r="Y99" s="9">
        <v>4</v>
      </c>
      <c r="Z99" s="9">
        <v>4</v>
      </c>
      <c r="AA99" s="9">
        <v>5</v>
      </c>
      <c r="AB99" s="9">
        <v>5</v>
      </c>
      <c r="AC99" s="9">
        <v>5</v>
      </c>
      <c r="AD99" s="9">
        <f t="shared" si="5"/>
        <v>27</v>
      </c>
      <c r="AF99" s="8">
        <v>45</v>
      </c>
      <c r="AG99" s="12">
        <f t="shared" si="6"/>
        <v>33</v>
      </c>
      <c r="AH99" s="12">
        <f t="shared" si="7"/>
        <v>27</v>
      </c>
    </row>
    <row r="100" spans="23:36" x14ac:dyDescent="0.25">
      <c r="W100" s="8">
        <v>46</v>
      </c>
      <c r="X100" s="9">
        <v>5</v>
      </c>
      <c r="Y100" s="9">
        <v>5</v>
      </c>
      <c r="Z100" s="9">
        <v>5</v>
      </c>
      <c r="AA100" s="9">
        <v>5</v>
      </c>
      <c r="AB100" s="9">
        <v>4</v>
      </c>
      <c r="AC100" s="9">
        <v>5</v>
      </c>
      <c r="AD100" s="9">
        <f t="shared" si="5"/>
        <v>29</v>
      </c>
      <c r="AF100" s="8">
        <v>46</v>
      </c>
      <c r="AG100" s="12">
        <f t="shared" si="6"/>
        <v>32</v>
      </c>
      <c r="AH100" s="12">
        <f t="shared" si="7"/>
        <v>29</v>
      </c>
    </row>
    <row r="101" spans="23:36" x14ac:dyDescent="0.25">
      <c r="W101" s="8">
        <v>47</v>
      </c>
      <c r="X101" s="9">
        <v>5</v>
      </c>
      <c r="Y101" s="9">
        <v>5</v>
      </c>
      <c r="Z101" s="9">
        <v>5</v>
      </c>
      <c r="AA101" s="9">
        <v>5</v>
      </c>
      <c r="AB101" s="9">
        <v>5</v>
      </c>
      <c r="AC101" s="9">
        <v>5</v>
      </c>
      <c r="AD101" s="9">
        <f t="shared" si="5"/>
        <v>30</v>
      </c>
      <c r="AF101" s="8">
        <v>47</v>
      </c>
      <c r="AG101" s="12">
        <f t="shared" si="6"/>
        <v>35</v>
      </c>
      <c r="AH101" s="12">
        <f t="shared" si="7"/>
        <v>30</v>
      </c>
    </row>
    <row r="102" spans="23:36" x14ac:dyDescent="0.25">
      <c r="W102" s="8">
        <v>48</v>
      </c>
      <c r="X102" s="9">
        <v>5</v>
      </c>
      <c r="Y102" s="9">
        <v>5</v>
      </c>
      <c r="Z102" s="9">
        <v>5</v>
      </c>
      <c r="AA102" s="9">
        <v>5</v>
      </c>
      <c r="AB102" s="9">
        <v>5</v>
      </c>
      <c r="AC102" s="9">
        <v>5</v>
      </c>
      <c r="AD102" s="9">
        <f t="shared" si="5"/>
        <v>30</v>
      </c>
      <c r="AF102" s="8">
        <v>48</v>
      </c>
      <c r="AG102" s="12">
        <f t="shared" si="6"/>
        <v>35</v>
      </c>
      <c r="AH102" s="12">
        <f t="shared" si="7"/>
        <v>30</v>
      </c>
      <c r="AJ102" t="s">
        <v>27</v>
      </c>
    </row>
    <row r="103" spans="23:36" x14ac:dyDescent="0.25">
      <c r="W103" s="8">
        <v>49</v>
      </c>
      <c r="X103" s="9">
        <v>4</v>
      </c>
      <c r="Y103" s="9">
        <v>4</v>
      </c>
      <c r="Z103" s="9">
        <v>4</v>
      </c>
      <c r="AA103" s="9">
        <v>5</v>
      </c>
      <c r="AB103" s="9">
        <v>5</v>
      </c>
      <c r="AC103" s="9">
        <v>4</v>
      </c>
      <c r="AD103" s="9">
        <f t="shared" si="5"/>
        <v>26</v>
      </c>
      <c r="AF103" s="8">
        <v>49</v>
      </c>
      <c r="AG103" s="12">
        <f t="shared" si="6"/>
        <v>31</v>
      </c>
      <c r="AH103" s="12">
        <f t="shared" si="7"/>
        <v>26</v>
      </c>
    </row>
    <row r="104" spans="23:36" x14ac:dyDescent="0.25">
      <c r="W104" s="8">
        <v>50</v>
      </c>
      <c r="X104" s="9">
        <v>4</v>
      </c>
      <c r="Y104" s="9">
        <v>5</v>
      </c>
      <c r="Z104" s="9">
        <v>4</v>
      </c>
      <c r="AA104" s="9">
        <v>5</v>
      </c>
      <c r="AB104" s="9">
        <v>5</v>
      </c>
      <c r="AC104" s="9">
        <v>5</v>
      </c>
      <c r="AD104" s="9">
        <f t="shared" si="5"/>
        <v>28</v>
      </c>
      <c r="AF104" s="8">
        <v>50</v>
      </c>
      <c r="AG104" s="12">
        <f t="shared" si="6"/>
        <v>35</v>
      </c>
      <c r="AH104" s="12">
        <f t="shared" si="7"/>
        <v>28</v>
      </c>
    </row>
    <row r="105" spans="23:36" x14ac:dyDescent="0.25">
      <c r="AF105" s="13" t="s">
        <v>105</v>
      </c>
      <c r="AG105" s="16">
        <f>CORREL(AG55:AG104,AH55:AH104)</f>
        <v>0.66314700471895283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8"/>
  <sheetViews>
    <sheetView topLeftCell="J1" workbookViewId="0">
      <selection activeCell="T8" sqref="T8"/>
    </sheetView>
  </sheetViews>
  <sheetFormatPr defaultRowHeight="15" x14ac:dyDescent="0.25"/>
  <sheetData>
    <row r="2" spans="1:29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J2" s="11" t="s">
        <v>0</v>
      </c>
      <c r="K2" s="11" t="s">
        <v>1</v>
      </c>
      <c r="L2" s="11" t="s">
        <v>3</v>
      </c>
      <c r="M2" s="11" t="s">
        <v>5</v>
      </c>
      <c r="N2" s="11" t="s">
        <v>7</v>
      </c>
      <c r="O2" s="4" t="s">
        <v>15</v>
      </c>
      <c r="Q2" s="11" t="s">
        <v>0</v>
      </c>
      <c r="R2" s="11" t="s">
        <v>2</v>
      </c>
      <c r="S2" s="11" t="s">
        <v>4</v>
      </c>
      <c r="T2" s="11" t="s">
        <v>6</v>
      </c>
      <c r="U2" s="4" t="s">
        <v>15</v>
      </c>
      <c r="W2" s="8" t="s">
        <v>0</v>
      </c>
      <c r="X2" s="13" t="s">
        <v>28</v>
      </c>
      <c r="Y2" s="13" t="s">
        <v>29</v>
      </c>
    </row>
    <row r="3" spans="1:29" x14ac:dyDescent="0.25">
      <c r="A3" s="11">
        <v>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9">
        <v>4</v>
      </c>
      <c r="H3" s="9">
        <v>4</v>
      </c>
      <c r="J3" s="11">
        <v>1</v>
      </c>
      <c r="K3" s="9">
        <v>4</v>
      </c>
      <c r="L3" s="9">
        <v>4</v>
      </c>
      <c r="M3" s="9">
        <v>4</v>
      </c>
      <c r="N3" s="9">
        <v>4</v>
      </c>
      <c r="O3" s="3">
        <f>SUM(K3:N3)</f>
        <v>16</v>
      </c>
      <c r="Q3" s="11">
        <v>1</v>
      </c>
      <c r="R3" s="9">
        <v>4</v>
      </c>
      <c r="S3" s="9">
        <v>4</v>
      </c>
      <c r="T3" s="9">
        <v>4</v>
      </c>
      <c r="U3" s="12">
        <f>SUM(R3:T3)</f>
        <v>12</v>
      </c>
      <c r="W3" s="8">
        <v>1</v>
      </c>
      <c r="X3" s="12">
        <f t="shared" ref="X3:X34" si="0">O3</f>
        <v>16</v>
      </c>
      <c r="Y3" s="12">
        <f t="shared" ref="Y3:Y34" si="1">U3</f>
        <v>12</v>
      </c>
    </row>
    <row r="4" spans="1:29" x14ac:dyDescent="0.25">
      <c r="A4" s="11">
        <v>2</v>
      </c>
      <c r="B4" s="9">
        <v>5</v>
      </c>
      <c r="C4" s="9">
        <v>4</v>
      </c>
      <c r="D4" s="9">
        <v>4</v>
      </c>
      <c r="E4" s="9">
        <v>4</v>
      </c>
      <c r="F4" s="9">
        <v>4</v>
      </c>
      <c r="G4" s="9">
        <v>4</v>
      </c>
      <c r="H4" s="9">
        <v>5</v>
      </c>
      <c r="J4" s="11">
        <v>2</v>
      </c>
      <c r="K4" s="9">
        <v>5</v>
      </c>
      <c r="L4" s="9">
        <v>4</v>
      </c>
      <c r="M4" s="9">
        <v>4</v>
      </c>
      <c r="N4" s="9">
        <v>5</v>
      </c>
      <c r="O4" s="3">
        <f t="shared" ref="O4:O52" si="2">SUM(K4:N4)</f>
        <v>18</v>
      </c>
      <c r="Q4" s="11">
        <v>2</v>
      </c>
      <c r="R4" s="9">
        <v>4</v>
      </c>
      <c r="S4" s="9">
        <v>4</v>
      </c>
      <c r="T4" s="9">
        <v>4</v>
      </c>
      <c r="U4" s="12">
        <f t="shared" ref="U4:U52" si="3">SUM(R4:T4)</f>
        <v>12</v>
      </c>
      <c r="W4" s="8">
        <v>2</v>
      </c>
      <c r="X4" s="12">
        <f t="shared" si="0"/>
        <v>18</v>
      </c>
      <c r="Y4" s="12">
        <f t="shared" si="1"/>
        <v>12</v>
      </c>
    </row>
    <row r="5" spans="1:29" x14ac:dyDescent="0.25">
      <c r="A5" s="11">
        <v>3</v>
      </c>
      <c r="B5" s="9">
        <v>4</v>
      </c>
      <c r="C5" s="9">
        <v>5</v>
      </c>
      <c r="D5" s="9">
        <v>4</v>
      </c>
      <c r="E5" s="9">
        <v>5</v>
      </c>
      <c r="F5" s="9">
        <v>5</v>
      </c>
      <c r="G5" s="9">
        <v>5</v>
      </c>
      <c r="H5" s="9">
        <v>4</v>
      </c>
      <c r="J5" s="11">
        <v>3</v>
      </c>
      <c r="K5" s="9">
        <v>4</v>
      </c>
      <c r="L5" s="9">
        <v>4</v>
      </c>
      <c r="M5" s="9">
        <v>5</v>
      </c>
      <c r="N5" s="9">
        <v>4</v>
      </c>
      <c r="O5" s="3">
        <f t="shared" si="2"/>
        <v>17</v>
      </c>
      <c r="Q5" s="11">
        <v>3</v>
      </c>
      <c r="R5" s="9">
        <v>5</v>
      </c>
      <c r="S5" s="9">
        <v>5</v>
      </c>
      <c r="T5" s="9">
        <v>5</v>
      </c>
      <c r="U5" s="12">
        <f t="shared" si="3"/>
        <v>15</v>
      </c>
      <c r="W5" s="8">
        <v>3</v>
      </c>
      <c r="X5" s="12">
        <f t="shared" si="0"/>
        <v>17</v>
      </c>
      <c r="Y5" s="12">
        <f t="shared" si="1"/>
        <v>15</v>
      </c>
    </row>
    <row r="6" spans="1:29" x14ac:dyDescent="0.25">
      <c r="A6" s="11">
        <v>4</v>
      </c>
      <c r="B6" s="9">
        <v>4</v>
      </c>
      <c r="C6" s="9">
        <v>4</v>
      </c>
      <c r="D6" s="9">
        <v>5</v>
      </c>
      <c r="E6" s="9">
        <v>4</v>
      </c>
      <c r="F6" s="9">
        <v>4</v>
      </c>
      <c r="G6" s="9">
        <v>4</v>
      </c>
      <c r="H6" s="9">
        <v>5</v>
      </c>
      <c r="J6" s="11">
        <v>4</v>
      </c>
      <c r="K6" s="9">
        <v>4</v>
      </c>
      <c r="L6" s="9">
        <v>5</v>
      </c>
      <c r="M6" s="9">
        <v>4</v>
      </c>
      <c r="N6" s="9">
        <v>5</v>
      </c>
      <c r="O6" s="3">
        <f t="shared" si="2"/>
        <v>18</v>
      </c>
      <c r="Q6" s="11">
        <v>4</v>
      </c>
      <c r="R6" s="9">
        <v>4</v>
      </c>
      <c r="S6" s="9">
        <v>4</v>
      </c>
      <c r="T6" s="9">
        <v>4</v>
      </c>
      <c r="U6" s="12">
        <f t="shared" si="3"/>
        <v>12</v>
      </c>
      <c r="W6" s="8">
        <v>4</v>
      </c>
      <c r="X6" s="12">
        <f t="shared" si="0"/>
        <v>18</v>
      </c>
      <c r="Y6" s="12">
        <f t="shared" si="1"/>
        <v>12</v>
      </c>
    </row>
    <row r="7" spans="1:29" x14ac:dyDescent="0.25">
      <c r="A7" s="11">
        <v>5</v>
      </c>
      <c r="B7" s="9">
        <v>4</v>
      </c>
      <c r="C7" s="9">
        <v>5</v>
      </c>
      <c r="D7" s="9">
        <v>4</v>
      </c>
      <c r="E7" s="9">
        <v>4</v>
      </c>
      <c r="F7" s="9">
        <v>4</v>
      </c>
      <c r="G7" s="9">
        <v>4</v>
      </c>
      <c r="H7" s="9">
        <v>5</v>
      </c>
      <c r="J7" s="11">
        <v>5</v>
      </c>
      <c r="K7" s="9">
        <v>4</v>
      </c>
      <c r="L7" s="9">
        <v>4</v>
      </c>
      <c r="M7" s="9">
        <v>4</v>
      </c>
      <c r="N7" s="9">
        <v>5</v>
      </c>
      <c r="O7" s="3">
        <f t="shared" si="2"/>
        <v>17</v>
      </c>
      <c r="Q7" s="11">
        <v>5</v>
      </c>
      <c r="R7" s="9">
        <v>5</v>
      </c>
      <c r="S7" s="9">
        <v>4</v>
      </c>
      <c r="T7" s="9">
        <v>4</v>
      </c>
      <c r="U7" s="12">
        <f t="shared" si="3"/>
        <v>13</v>
      </c>
      <c r="W7" s="8">
        <v>5</v>
      </c>
      <c r="X7" s="12">
        <f t="shared" si="0"/>
        <v>17</v>
      </c>
      <c r="Y7" s="12">
        <f t="shared" si="1"/>
        <v>13</v>
      </c>
    </row>
    <row r="8" spans="1:29" x14ac:dyDescent="0.25">
      <c r="A8" s="11">
        <v>6</v>
      </c>
      <c r="B8" s="9">
        <v>5</v>
      </c>
      <c r="C8" s="9">
        <v>4</v>
      </c>
      <c r="D8" s="9">
        <v>4</v>
      </c>
      <c r="E8" s="9">
        <v>5</v>
      </c>
      <c r="F8" s="9">
        <v>5</v>
      </c>
      <c r="G8" s="9">
        <v>5</v>
      </c>
      <c r="H8" s="9">
        <v>5</v>
      </c>
      <c r="J8" s="11">
        <v>6</v>
      </c>
      <c r="K8" s="9">
        <v>5</v>
      </c>
      <c r="L8" s="9">
        <v>4</v>
      </c>
      <c r="M8" s="9">
        <v>5</v>
      </c>
      <c r="N8" s="9">
        <v>5</v>
      </c>
      <c r="O8" s="3">
        <f t="shared" si="2"/>
        <v>19</v>
      </c>
      <c r="Q8" s="11">
        <v>6</v>
      </c>
      <c r="R8" s="9">
        <v>4</v>
      </c>
      <c r="S8" s="9">
        <v>5</v>
      </c>
      <c r="T8" s="9">
        <v>5</v>
      </c>
      <c r="U8" s="12">
        <f t="shared" si="3"/>
        <v>14</v>
      </c>
      <c r="W8" s="8">
        <v>6</v>
      </c>
      <c r="X8" s="12">
        <f t="shared" si="0"/>
        <v>19</v>
      </c>
      <c r="Y8" s="12">
        <f t="shared" si="1"/>
        <v>14</v>
      </c>
    </row>
    <row r="9" spans="1:29" x14ac:dyDescent="0.25">
      <c r="A9" s="11">
        <v>7</v>
      </c>
      <c r="B9" s="9">
        <v>4</v>
      </c>
      <c r="C9" s="9">
        <v>4</v>
      </c>
      <c r="D9" s="9">
        <v>5</v>
      </c>
      <c r="E9" s="9">
        <v>4</v>
      </c>
      <c r="F9" s="9">
        <v>4</v>
      </c>
      <c r="G9" s="9">
        <v>4</v>
      </c>
      <c r="H9" s="9">
        <v>4</v>
      </c>
      <c r="J9" s="11">
        <v>7</v>
      </c>
      <c r="K9" s="9">
        <v>4</v>
      </c>
      <c r="L9" s="9">
        <v>5</v>
      </c>
      <c r="M9" s="9">
        <v>4</v>
      </c>
      <c r="N9" s="9">
        <v>4</v>
      </c>
      <c r="O9" s="3">
        <f t="shared" si="2"/>
        <v>17</v>
      </c>
      <c r="Q9" s="11">
        <v>7</v>
      </c>
      <c r="R9" s="9">
        <v>4</v>
      </c>
      <c r="S9" s="9">
        <v>4</v>
      </c>
      <c r="T9" s="9">
        <v>4</v>
      </c>
      <c r="U9" s="12">
        <f t="shared" si="3"/>
        <v>12</v>
      </c>
      <c r="W9" s="8">
        <v>7</v>
      </c>
      <c r="X9" s="12">
        <f t="shared" si="0"/>
        <v>17</v>
      </c>
      <c r="Y9" s="12">
        <f t="shared" si="1"/>
        <v>12</v>
      </c>
      <c r="AC9" t="s">
        <v>27</v>
      </c>
    </row>
    <row r="10" spans="1:29" x14ac:dyDescent="0.25">
      <c r="A10" s="11">
        <v>8</v>
      </c>
      <c r="B10" s="9">
        <v>4</v>
      </c>
      <c r="C10" s="9">
        <v>4</v>
      </c>
      <c r="D10" s="9">
        <v>4</v>
      </c>
      <c r="E10" s="9">
        <v>4</v>
      </c>
      <c r="F10" s="9">
        <v>4</v>
      </c>
      <c r="G10" s="9">
        <v>4</v>
      </c>
      <c r="H10" s="9">
        <v>3</v>
      </c>
      <c r="J10" s="11">
        <v>8</v>
      </c>
      <c r="K10" s="9">
        <v>4</v>
      </c>
      <c r="L10" s="9">
        <v>4</v>
      </c>
      <c r="M10" s="9">
        <v>4</v>
      </c>
      <c r="N10" s="9">
        <v>3</v>
      </c>
      <c r="O10" s="3">
        <f t="shared" si="2"/>
        <v>15</v>
      </c>
      <c r="Q10" s="11">
        <v>8</v>
      </c>
      <c r="R10" s="9">
        <v>4</v>
      </c>
      <c r="S10" s="9">
        <v>4</v>
      </c>
      <c r="T10" s="9">
        <v>4</v>
      </c>
      <c r="U10" s="12">
        <f t="shared" si="3"/>
        <v>12</v>
      </c>
      <c r="W10" s="8">
        <v>8</v>
      </c>
      <c r="X10" s="12">
        <f t="shared" si="0"/>
        <v>15</v>
      </c>
      <c r="Y10" s="12">
        <f t="shared" si="1"/>
        <v>12</v>
      </c>
    </row>
    <row r="11" spans="1:29" x14ac:dyDescent="0.25">
      <c r="A11" s="11">
        <v>9</v>
      </c>
      <c r="B11" s="9">
        <v>4</v>
      </c>
      <c r="C11" s="9">
        <v>5</v>
      </c>
      <c r="D11" s="9">
        <v>4</v>
      </c>
      <c r="E11" s="9">
        <v>4</v>
      </c>
      <c r="F11" s="9">
        <v>5</v>
      </c>
      <c r="G11" s="9">
        <v>5</v>
      </c>
      <c r="H11" s="9">
        <v>4</v>
      </c>
      <c r="J11" s="11">
        <v>9</v>
      </c>
      <c r="K11" s="9">
        <v>4</v>
      </c>
      <c r="L11" s="9">
        <v>4</v>
      </c>
      <c r="M11" s="9">
        <v>5</v>
      </c>
      <c r="N11" s="9">
        <v>4</v>
      </c>
      <c r="O11" s="3">
        <f t="shared" si="2"/>
        <v>17</v>
      </c>
      <c r="Q11" s="11">
        <v>9</v>
      </c>
      <c r="R11" s="9">
        <v>5</v>
      </c>
      <c r="S11" s="9">
        <v>4</v>
      </c>
      <c r="T11" s="9">
        <v>5</v>
      </c>
      <c r="U11" s="12">
        <f t="shared" si="3"/>
        <v>14</v>
      </c>
      <c r="W11" s="8">
        <v>9</v>
      </c>
      <c r="X11" s="12">
        <f t="shared" si="0"/>
        <v>17</v>
      </c>
      <c r="Y11" s="12">
        <f t="shared" si="1"/>
        <v>14</v>
      </c>
    </row>
    <row r="12" spans="1:29" x14ac:dyDescent="0.25">
      <c r="A12" s="11">
        <v>10</v>
      </c>
      <c r="B12" s="9">
        <v>4</v>
      </c>
      <c r="C12" s="9">
        <v>4</v>
      </c>
      <c r="D12" s="9">
        <v>4</v>
      </c>
      <c r="E12" s="9">
        <v>4</v>
      </c>
      <c r="F12" s="9">
        <v>4</v>
      </c>
      <c r="G12" s="9">
        <v>4</v>
      </c>
      <c r="H12" s="9">
        <v>4</v>
      </c>
      <c r="J12" s="11">
        <v>10</v>
      </c>
      <c r="K12" s="9">
        <v>4</v>
      </c>
      <c r="L12" s="9">
        <v>4</v>
      </c>
      <c r="M12" s="9">
        <v>4</v>
      </c>
      <c r="N12" s="9">
        <v>4</v>
      </c>
      <c r="O12" s="3">
        <f t="shared" si="2"/>
        <v>16</v>
      </c>
      <c r="Q12" s="11">
        <v>10</v>
      </c>
      <c r="R12" s="9">
        <v>4</v>
      </c>
      <c r="S12" s="9">
        <v>4</v>
      </c>
      <c r="T12" s="9">
        <v>4</v>
      </c>
      <c r="U12" s="12">
        <f t="shared" si="3"/>
        <v>12</v>
      </c>
      <c r="W12" s="8">
        <v>10</v>
      </c>
      <c r="X12" s="12">
        <f t="shared" si="0"/>
        <v>16</v>
      </c>
      <c r="Y12" s="12">
        <f t="shared" si="1"/>
        <v>12</v>
      </c>
    </row>
    <row r="13" spans="1:29" x14ac:dyDescent="0.25">
      <c r="A13" s="11">
        <v>11</v>
      </c>
      <c r="B13" s="9">
        <v>4</v>
      </c>
      <c r="C13" s="9">
        <v>4</v>
      </c>
      <c r="D13" s="9">
        <v>4</v>
      </c>
      <c r="E13" s="9">
        <v>4</v>
      </c>
      <c r="F13" s="9">
        <v>5</v>
      </c>
      <c r="G13" s="9">
        <v>5</v>
      </c>
      <c r="H13" s="9">
        <v>4</v>
      </c>
      <c r="J13" s="11">
        <v>11</v>
      </c>
      <c r="K13" s="9">
        <v>4</v>
      </c>
      <c r="L13" s="9">
        <v>4</v>
      </c>
      <c r="M13" s="9">
        <v>5</v>
      </c>
      <c r="N13" s="9">
        <v>4</v>
      </c>
      <c r="O13" s="3">
        <f t="shared" si="2"/>
        <v>17</v>
      </c>
      <c r="Q13" s="11">
        <v>11</v>
      </c>
      <c r="R13" s="9">
        <v>4</v>
      </c>
      <c r="S13" s="9">
        <v>4</v>
      </c>
      <c r="T13" s="9">
        <v>5</v>
      </c>
      <c r="U13" s="12">
        <f t="shared" si="3"/>
        <v>13</v>
      </c>
      <c r="W13" s="8">
        <v>11</v>
      </c>
      <c r="X13" s="12">
        <f t="shared" si="0"/>
        <v>17</v>
      </c>
      <c r="Y13" s="12">
        <f t="shared" si="1"/>
        <v>13</v>
      </c>
    </row>
    <row r="14" spans="1:29" x14ac:dyDescent="0.25">
      <c r="A14" s="11">
        <v>12</v>
      </c>
      <c r="B14" s="9">
        <v>4</v>
      </c>
      <c r="C14" s="9">
        <v>4</v>
      </c>
      <c r="D14" s="9">
        <v>4</v>
      </c>
      <c r="E14" s="9">
        <v>4</v>
      </c>
      <c r="F14" s="9">
        <v>4</v>
      </c>
      <c r="G14" s="9">
        <v>4</v>
      </c>
      <c r="H14" s="9">
        <v>5</v>
      </c>
      <c r="J14" s="11">
        <v>12</v>
      </c>
      <c r="K14" s="9">
        <v>4</v>
      </c>
      <c r="L14" s="9">
        <v>4</v>
      </c>
      <c r="M14" s="9">
        <v>4</v>
      </c>
      <c r="N14" s="9">
        <v>5</v>
      </c>
      <c r="O14" s="3">
        <f t="shared" si="2"/>
        <v>17</v>
      </c>
      <c r="Q14" s="11">
        <v>12</v>
      </c>
      <c r="R14" s="9">
        <v>4</v>
      </c>
      <c r="S14" s="9">
        <v>4</v>
      </c>
      <c r="T14" s="9">
        <v>4</v>
      </c>
      <c r="U14" s="12">
        <f t="shared" si="3"/>
        <v>12</v>
      </c>
      <c r="W14" s="8">
        <v>12</v>
      </c>
      <c r="X14" s="12">
        <f t="shared" si="0"/>
        <v>17</v>
      </c>
      <c r="Y14" s="12">
        <f t="shared" si="1"/>
        <v>12</v>
      </c>
    </row>
    <row r="15" spans="1:29" x14ac:dyDescent="0.25">
      <c r="A15" s="11">
        <v>13</v>
      </c>
      <c r="B15" s="9">
        <v>4</v>
      </c>
      <c r="C15" s="9">
        <v>4</v>
      </c>
      <c r="D15" s="9">
        <v>4</v>
      </c>
      <c r="E15" s="9">
        <v>4</v>
      </c>
      <c r="F15" s="9">
        <v>4</v>
      </c>
      <c r="G15" s="9">
        <v>5</v>
      </c>
      <c r="H15" s="9">
        <v>4</v>
      </c>
      <c r="J15" s="11">
        <v>13</v>
      </c>
      <c r="K15" s="9">
        <v>4</v>
      </c>
      <c r="L15" s="9">
        <v>4</v>
      </c>
      <c r="M15" s="9">
        <v>4</v>
      </c>
      <c r="N15" s="9">
        <v>4</v>
      </c>
      <c r="O15" s="3">
        <f t="shared" si="2"/>
        <v>16</v>
      </c>
      <c r="Q15" s="11">
        <v>13</v>
      </c>
      <c r="R15" s="9">
        <v>4</v>
      </c>
      <c r="S15" s="9">
        <v>4</v>
      </c>
      <c r="T15" s="9">
        <v>5</v>
      </c>
      <c r="U15" s="12">
        <f t="shared" si="3"/>
        <v>13</v>
      </c>
      <c r="W15" s="8">
        <v>13</v>
      </c>
      <c r="X15" s="12">
        <f t="shared" si="0"/>
        <v>16</v>
      </c>
      <c r="Y15" s="12">
        <f t="shared" si="1"/>
        <v>13</v>
      </c>
    </row>
    <row r="16" spans="1:29" x14ac:dyDescent="0.25">
      <c r="A16" s="11">
        <v>14</v>
      </c>
      <c r="B16" s="9">
        <v>4</v>
      </c>
      <c r="C16" s="9">
        <v>5</v>
      </c>
      <c r="D16" s="9">
        <v>5</v>
      </c>
      <c r="E16" s="9">
        <v>4</v>
      </c>
      <c r="F16" s="9">
        <v>4</v>
      </c>
      <c r="G16" s="9">
        <v>4</v>
      </c>
      <c r="H16" s="9">
        <v>4</v>
      </c>
      <c r="J16" s="11">
        <v>14</v>
      </c>
      <c r="K16" s="9">
        <v>4</v>
      </c>
      <c r="L16" s="9">
        <v>5</v>
      </c>
      <c r="M16" s="9">
        <v>4</v>
      </c>
      <c r="N16" s="9">
        <v>4</v>
      </c>
      <c r="O16" s="3">
        <f t="shared" si="2"/>
        <v>17</v>
      </c>
      <c r="Q16" s="11">
        <v>14</v>
      </c>
      <c r="R16" s="9">
        <v>5</v>
      </c>
      <c r="S16" s="9">
        <v>4</v>
      </c>
      <c r="T16" s="9">
        <v>4</v>
      </c>
      <c r="U16" s="12">
        <f t="shared" si="3"/>
        <v>13</v>
      </c>
      <c r="W16" s="8">
        <v>14</v>
      </c>
      <c r="X16" s="12">
        <f t="shared" si="0"/>
        <v>17</v>
      </c>
      <c r="Y16" s="12">
        <f t="shared" si="1"/>
        <v>13</v>
      </c>
    </row>
    <row r="17" spans="1:25" x14ac:dyDescent="0.25">
      <c r="A17" s="11">
        <v>15</v>
      </c>
      <c r="B17" s="9">
        <v>4</v>
      </c>
      <c r="C17" s="9">
        <v>4</v>
      </c>
      <c r="D17" s="9">
        <v>4</v>
      </c>
      <c r="E17" s="9">
        <v>5</v>
      </c>
      <c r="F17" s="9">
        <v>5</v>
      </c>
      <c r="G17" s="9">
        <v>5</v>
      </c>
      <c r="H17" s="9">
        <v>4</v>
      </c>
      <c r="J17" s="11">
        <v>15</v>
      </c>
      <c r="K17" s="9">
        <v>4</v>
      </c>
      <c r="L17" s="9">
        <v>4</v>
      </c>
      <c r="M17" s="9">
        <v>5</v>
      </c>
      <c r="N17" s="9">
        <v>4</v>
      </c>
      <c r="O17" s="3">
        <f t="shared" si="2"/>
        <v>17</v>
      </c>
      <c r="Q17" s="11">
        <v>15</v>
      </c>
      <c r="R17" s="9">
        <v>4</v>
      </c>
      <c r="S17" s="9">
        <v>5</v>
      </c>
      <c r="T17" s="9">
        <v>5</v>
      </c>
      <c r="U17" s="12">
        <f t="shared" si="3"/>
        <v>14</v>
      </c>
      <c r="W17" s="8">
        <v>15</v>
      </c>
      <c r="X17" s="12">
        <f t="shared" si="0"/>
        <v>17</v>
      </c>
      <c r="Y17" s="12">
        <f t="shared" si="1"/>
        <v>14</v>
      </c>
    </row>
    <row r="18" spans="1:25" x14ac:dyDescent="0.25">
      <c r="A18" s="11">
        <v>16</v>
      </c>
      <c r="B18" s="9">
        <v>4</v>
      </c>
      <c r="C18" s="9">
        <v>4</v>
      </c>
      <c r="D18" s="9">
        <v>4</v>
      </c>
      <c r="E18" s="9">
        <v>4</v>
      </c>
      <c r="F18" s="9">
        <v>4</v>
      </c>
      <c r="G18" s="9">
        <v>5</v>
      </c>
      <c r="H18" s="9">
        <v>4</v>
      </c>
      <c r="J18" s="11">
        <v>16</v>
      </c>
      <c r="K18" s="9">
        <v>4</v>
      </c>
      <c r="L18" s="9">
        <v>4</v>
      </c>
      <c r="M18" s="9">
        <v>4</v>
      </c>
      <c r="N18" s="9">
        <v>4</v>
      </c>
      <c r="O18" s="3">
        <f t="shared" si="2"/>
        <v>16</v>
      </c>
      <c r="Q18" s="11">
        <v>16</v>
      </c>
      <c r="R18" s="9">
        <v>4</v>
      </c>
      <c r="S18" s="9">
        <v>4</v>
      </c>
      <c r="T18" s="9">
        <v>5</v>
      </c>
      <c r="U18" s="12">
        <f t="shared" si="3"/>
        <v>13</v>
      </c>
      <c r="W18" s="8">
        <v>16</v>
      </c>
      <c r="X18" s="12">
        <f t="shared" si="0"/>
        <v>16</v>
      </c>
      <c r="Y18" s="12">
        <f t="shared" si="1"/>
        <v>13</v>
      </c>
    </row>
    <row r="19" spans="1:25" x14ac:dyDescent="0.25">
      <c r="A19" s="11">
        <v>17</v>
      </c>
      <c r="B19" s="9">
        <v>4</v>
      </c>
      <c r="C19" s="9">
        <v>4</v>
      </c>
      <c r="D19" s="9">
        <v>4</v>
      </c>
      <c r="E19" s="9">
        <v>4</v>
      </c>
      <c r="F19" s="9">
        <v>5</v>
      </c>
      <c r="G19" s="9">
        <v>5</v>
      </c>
      <c r="H19" s="9">
        <v>5</v>
      </c>
      <c r="J19" s="11">
        <v>17</v>
      </c>
      <c r="K19" s="9">
        <v>4</v>
      </c>
      <c r="L19" s="9">
        <v>4</v>
      </c>
      <c r="M19" s="9">
        <v>5</v>
      </c>
      <c r="N19" s="9">
        <v>5</v>
      </c>
      <c r="O19" s="3">
        <f t="shared" si="2"/>
        <v>18</v>
      </c>
      <c r="Q19" s="11">
        <v>17</v>
      </c>
      <c r="R19" s="9">
        <v>4</v>
      </c>
      <c r="S19" s="9">
        <v>4</v>
      </c>
      <c r="T19" s="9">
        <v>5</v>
      </c>
      <c r="U19" s="12">
        <f t="shared" si="3"/>
        <v>13</v>
      </c>
      <c r="W19" s="8">
        <v>17</v>
      </c>
      <c r="X19" s="12">
        <f t="shared" si="0"/>
        <v>18</v>
      </c>
      <c r="Y19" s="12">
        <f t="shared" si="1"/>
        <v>13</v>
      </c>
    </row>
    <row r="20" spans="1:25" x14ac:dyDescent="0.25">
      <c r="A20" s="11">
        <v>18</v>
      </c>
      <c r="B20" s="9">
        <v>4</v>
      </c>
      <c r="C20" s="9">
        <v>4</v>
      </c>
      <c r="D20" s="9">
        <v>5</v>
      </c>
      <c r="E20" s="9">
        <v>4</v>
      </c>
      <c r="F20" s="9">
        <v>4</v>
      </c>
      <c r="G20" s="9">
        <v>4</v>
      </c>
      <c r="H20" s="9">
        <v>4</v>
      </c>
      <c r="J20" s="11">
        <v>18</v>
      </c>
      <c r="K20" s="9">
        <v>4</v>
      </c>
      <c r="L20" s="9">
        <v>5</v>
      </c>
      <c r="M20" s="9">
        <v>4</v>
      </c>
      <c r="N20" s="9">
        <v>4</v>
      </c>
      <c r="O20" s="3">
        <f t="shared" si="2"/>
        <v>17</v>
      </c>
      <c r="Q20" s="11">
        <v>18</v>
      </c>
      <c r="R20" s="9">
        <v>4</v>
      </c>
      <c r="S20" s="9">
        <v>4</v>
      </c>
      <c r="T20" s="9">
        <v>4</v>
      </c>
      <c r="U20" s="12">
        <f t="shared" si="3"/>
        <v>12</v>
      </c>
      <c r="W20" s="8">
        <v>18</v>
      </c>
      <c r="X20" s="12">
        <f t="shared" si="0"/>
        <v>17</v>
      </c>
      <c r="Y20" s="12">
        <f t="shared" si="1"/>
        <v>12</v>
      </c>
    </row>
    <row r="21" spans="1:25" x14ac:dyDescent="0.25">
      <c r="A21" s="11">
        <v>19</v>
      </c>
      <c r="B21" s="9">
        <v>4</v>
      </c>
      <c r="C21" s="9">
        <v>5</v>
      </c>
      <c r="D21" s="9">
        <v>4</v>
      </c>
      <c r="E21" s="9">
        <v>5</v>
      </c>
      <c r="F21" s="9">
        <v>5</v>
      </c>
      <c r="G21" s="9">
        <v>5</v>
      </c>
      <c r="H21" s="9">
        <v>4</v>
      </c>
      <c r="J21" s="11">
        <v>19</v>
      </c>
      <c r="K21" s="9">
        <v>4</v>
      </c>
      <c r="L21" s="9">
        <v>4</v>
      </c>
      <c r="M21" s="9">
        <v>5</v>
      </c>
      <c r="N21" s="9">
        <v>4</v>
      </c>
      <c r="O21" s="3">
        <f t="shared" si="2"/>
        <v>17</v>
      </c>
      <c r="Q21" s="11">
        <v>19</v>
      </c>
      <c r="R21" s="9">
        <v>5</v>
      </c>
      <c r="S21" s="9">
        <v>5</v>
      </c>
      <c r="T21" s="9">
        <v>5</v>
      </c>
      <c r="U21" s="12">
        <f t="shared" si="3"/>
        <v>15</v>
      </c>
      <c r="W21" s="8">
        <v>19</v>
      </c>
      <c r="X21" s="12">
        <f t="shared" si="0"/>
        <v>17</v>
      </c>
      <c r="Y21" s="12">
        <f t="shared" si="1"/>
        <v>15</v>
      </c>
    </row>
    <row r="22" spans="1:25" x14ac:dyDescent="0.25">
      <c r="A22" s="11">
        <v>20</v>
      </c>
      <c r="B22" s="9">
        <v>4</v>
      </c>
      <c r="C22" s="9">
        <v>4</v>
      </c>
      <c r="D22" s="9">
        <v>4</v>
      </c>
      <c r="E22" s="9">
        <v>4</v>
      </c>
      <c r="F22" s="9">
        <v>4</v>
      </c>
      <c r="G22" s="9">
        <v>4</v>
      </c>
      <c r="H22" s="9">
        <v>4</v>
      </c>
      <c r="J22" s="11">
        <v>20</v>
      </c>
      <c r="K22" s="9">
        <v>4</v>
      </c>
      <c r="L22" s="9">
        <v>4</v>
      </c>
      <c r="M22" s="9">
        <v>4</v>
      </c>
      <c r="N22" s="9">
        <v>4</v>
      </c>
      <c r="O22" s="3">
        <f t="shared" si="2"/>
        <v>16</v>
      </c>
      <c r="Q22" s="11">
        <v>20</v>
      </c>
      <c r="R22" s="9">
        <v>4</v>
      </c>
      <c r="S22" s="9">
        <v>4</v>
      </c>
      <c r="T22" s="9">
        <v>4</v>
      </c>
      <c r="U22" s="12">
        <f t="shared" si="3"/>
        <v>12</v>
      </c>
      <c r="W22" s="8">
        <v>20</v>
      </c>
      <c r="X22" s="12">
        <f t="shared" si="0"/>
        <v>16</v>
      </c>
      <c r="Y22" s="12">
        <f t="shared" si="1"/>
        <v>12</v>
      </c>
    </row>
    <row r="23" spans="1:25" x14ac:dyDescent="0.25">
      <c r="A23" s="11">
        <v>21</v>
      </c>
      <c r="B23" s="9">
        <v>5</v>
      </c>
      <c r="C23" s="9">
        <v>4</v>
      </c>
      <c r="D23" s="9">
        <v>4</v>
      </c>
      <c r="E23" s="9">
        <v>4</v>
      </c>
      <c r="F23" s="9">
        <v>5</v>
      </c>
      <c r="G23" s="9">
        <v>5</v>
      </c>
      <c r="H23" s="9">
        <v>5</v>
      </c>
      <c r="J23" s="11">
        <v>21</v>
      </c>
      <c r="K23" s="9">
        <v>5</v>
      </c>
      <c r="L23" s="9">
        <v>4</v>
      </c>
      <c r="M23" s="9">
        <v>5</v>
      </c>
      <c r="N23" s="9">
        <v>5</v>
      </c>
      <c r="O23" s="3">
        <f t="shared" si="2"/>
        <v>19</v>
      </c>
      <c r="Q23" s="11">
        <v>21</v>
      </c>
      <c r="R23" s="9">
        <v>4</v>
      </c>
      <c r="S23" s="9">
        <v>4</v>
      </c>
      <c r="T23" s="9">
        <v>5</v>
      </c>
      <c r="U23" s="12">
        <f t="shared" si="3"/>
        <v>13</v>
      </c>
      <c r="W23" s="8">
        <v>21</v>
      </c>
      <c r="X23" s="12">
        <f t="shared" si="0"/>
        <v>19</v>
      </c>
      <c r="Y23" s="12">
        <f t="shared" si="1"/>
        <v>13</v>
      </c>
    </row>
    <row r="24" spans="1:25" x14ac:dyDescent="0.25">
      <c r="A24" s="11">
        <v>22</v>
      </c>
      <c r="B24" s="9">
        <v>4</v>
      </c>
      <c r="C24" s="9">
        <v>4</v>
      </c>
      <c r="D24" s="9">
        <v>4</v>
      </c>
      <c r="E24" s="9">
        <v>5</v>
      </c>
      <c r="F24" s="9">
        <v>5</v>
      </c>
      <c r="G24" s="9">
        <v>5</v>
      </c>
      <c r="H24" s="9">
        <v>4</v>
      </c>
      <c r="J24" s="11">
        <v>22</v>
      </c>
      <c r="K24" s="9">
        <v>4</v>
      </c>
      <c r="L24" s="9">
        <v>4</v>
      </c>
      <c r="M24" s="9">
        <v>5</v>
      </c>
      <c r="N24" s="9">
        <v>4</v>
      </c>
      <c r="O24" s="3">
        <f t="shared" si="2"/>
        <v>17</v>
      </c>
      <c r="Q24" s="11">
        <v>22</v>
      </c>
      <c r="R24" s="9">
        <v>4</v>
      </c>
      <c r="S24" s="9">
        <v>5</v>
      </c>
      <c r="T24" s="9">
        <v>5</v>
      </c>
      <c r="U24" s="12">
        <f t="shared" si="3"/>
        <v>14</v>
      </c>
      <c r="W24" s="8">
        <v>22</v>
      </c>
      <c r="X24" s="12">
        <f t="shared" si="0"/>
        <v>17</v>
      </c>
      <c r="Y24" s="12">
        <f t="shared" si="1"/>
        <v>14</v>
      </c>
    </row>
    <row r="25" spans="1:25" x14ac:dyDescent="0.25">
      <c r="A25" s="11">
        <v>23</v>
      </c>
      <c r="B25" s="9">
        <v>4</v>
      </c>
      <c r="C25" s="9">
        <v>4</v>
      </c>
      <c r="D25" s="9">
        <v>4</v>
      </c>
      <c r="E25" s="9">
        <v>4</v>
      </c>
      <c r="F25" s="9">
        <v>4</v>
      </c>
      <c r="G25" s="9">
        <v>4</v>
      </c>
      <c r="H25" s="9">
        <v>5</v>
      </c>
      <c r="J25" s="11">
        <v>23</v>
      </c>
      <c r="K25" s="9">
        <v>4</v>
      </c>
      <c r="L25" s="9">
        <v>4</v>
      </c>
      <c r="M25" s="9">
        <v>4</v>
      </c>
      <c r="N25" s="9">
        <v>5</v>
      </c>
      <c r="O25" s="3">
        <f t="shared" si="2"/>
        <v>17</v>
      </c>
      <c r="Q25" s="11">
        <v>23</v>
      </c>
      <c r="R25" s="9">
        <v>4</v>
      </c>
      <c r="S25" s="9">
        <v>4</v>
      </c>
      <c r="T25" s="9">
        <v>4</v>
      </c>
      <c r="U25" s="12">
        <f t="shared" si="3"/>
        <v>12</v>
      </c>
      <c r="W25" s="8">
        <v>23</v>
      </c>
      <c r="X25" s="12">
        <f t="shared" si="0"/>
        <v>17</v>
      </c>
      <c r="Y25" s="12">
        <f t="shared" si="1"/>
        <v>12</v>
      </c>
    </row>
    <row r="26" spans="1:25" x14ac:dyDescent="0.25">
      <c r="A26" s="11">
        <v>24</v>
      </c>
      <c r="B26" s="9">
        <v>4</v>
      </c>
      <c r="C26" s="9">
        <v>4</v>
      </c>
      <c r="D26" s="9">
        <v>4</v>
      </c>
      <c r="E26" s="9">
        <v>4</v>
      </c>
      <c r="F26" s="9">
        <v>5</v>
      </c>
      <c r="G26" s="9">
        <v>4</v>
      </c>
      <c r="H26" s="9">
        <v>4</v>
      </c>
      <c r="J26" s="11">
        <v>24</v>
      </c>
      <c r="K26" s="9">
        <v>4</v>
      </c>
      <c r="L26" s="9">
        <v>4</v>
      </c>
      <c r="M26" s="9">
        <v>5</v>
      </c>
      <c r="N26" s="9">
        <v>4</v>
      </c>
      <c r="O26" s="3">
        <f t="shared" si="2"/>
        <v>17</v>
      </c>
      <c r="Q26" s="11">
        <v>24</v>
      </c>
      <c r="R26" s="9">
        <v>4</v>
      </c>
      <c r="S26" s="9">
        <v>4</v>
      </c>
      <c r="T26" s="9">
        <v>4</v>
      </c>
      <c r="U26" s="12">
        <f t="shared" si="3"/>
        <v>12</v>
      </c>
      <c r="W26" s="8">
        <v>24</v>
      </c>
      <c r="X26" s="12">
        <f t="shared" si="0"/>
        <v>17</v>
      </c>
      <c r="Y26" s="12">
        <f t="shared" si="1"/>
        <v>12</v>
      </c>
    </row>
    <row r="27" spans="1:25" x14ac:dyDescent="0.25">
      <c r="A27" s="11">
        <v>25</v>
      </c>
      <c r="B27" s="9">
        <v>4</v>
      </c>
      <c r="C27" s="9">
        <v>4</v>
      </c>
      <c r="D27" s="9">
        <v>5</v>
      </c>
      <c r="E27" s="9">
        <v>5</v>
      </c>
      <c r="F27" s="9">
        <v>4</v>
      </c>
      <c r="G27" s="9">
        <v>4</v>
      </c>
      <c r="H27" s="9">
        <v>4</v>
      </c>
      <c r="J27" s="11">
        <v>25</v>
      </c>
      <c r="K27" s="9">
        <v>4</v>
      </c>
      <c r="L27" s="9">
        <v>5</v>
      </c>
      <c r="M27" s="9">
        <v>4</v>
      </c>
      <c r="N27" s="9">
        <v>4</v>
      </c>
      <c r="O27" s="3">
        <f t="shared" si="2"/>
        <v>17</v>
      </c>
      <c r="Q27" s="11">
        <v>25</v>
      </c>
      <c r="R27" s="9">
        <v>4</v>
      </c>
      <c r="S27" s="9">
        <v>5</v>
      </c>
      <c r="T27" s="9">
        <v>4</v>
      </c>
      <c r="U27" s="12">
        <f t="shared" si="3"/>
        <v>13</v>
      </c>
      <c r="W27" s="8">
        <v>25</v>
      </c>
      <c r="X27" s="12">
        <f t="shared" si="0"/>
        <v>17</v>
      </c>
      <c r="Y27" s="12">
        <f t="shared" si="1"/>
        <v>13</v>
      </c>
    </row>
    <row r="28" spans="1:25" x14ac:dyDescent="0.25">
      <c r="A28" s="11">
        <v>26</v>
      </c>
      <c r="B28" s="9">
        <v>4</v>
      </c>
      <c r="C28" s="9">
        <v>4</v>
      </c>
      <c r="D28" s="9">
        <v>4</v>
      </c>
      <c r="E28" s="9">
        <v>4</v>
      </c>
      <c r="F28" s="9">
        <v>5</v>
      </c>
      <c r="G28" s="9">
        <v>5</v>
      </c>
      <c r="H28" s="9">
        <v>4</v>
      </c>
      <c r="J28" s="11">
        <v>26</v>
      </c>
      <c r="K28" s="9">
        <v>4</v>
      </c>
      <c r="L28" s="9">
        <v>4</v>
      </c>
      <c r="M28" s="9">
        <v>5</v>
      </c>
      <c r="N28" s="9">
        <v>4</v>
      </c>
      <c r="O28" s="3">
        <f t="shared" si="2"/>
        <v>17</v>
      </c>
      <c r="Q28" s="11">
        <v>26</v>
      </c>
      <c r="R28" s="9">
        <v>4</v>
      </c>
      <c r="S28" s="9">
        <v>4</v>
      </c>
      <c r="T28" s="9">
        <v>5</v>
      </c>
      <c r="U28" s="12">
        <f t="shared" si="3"/>
        <v>13</v>
      </c>
      <c r="W28" s="8">
        <v>26</v>
      </c>
      <c r="X28" s="12">
        <f t="shared" si="0"/>
        <v>17</v>
      </c>
      <c r="Y28" s="12">
        <f t="shared" si="1"/>
        <v>13</v>
      </c>
    </row>
    <row r="29" spans="1:25" x14ac:dyDescent="0.25">
      <c r="A29" s="11">
        <v>27</v>
      </c>
      <c r="B29" s="9">
        <v>4</v>
      </c>
      <c r="C29" s="9">
        <v>4</v>
      </c>
      <c r="D29" s="9">
        <v>4</v>
      </c>
      <c r="E29" s="9">
        <v>4</v>
      </c>
      <c r="F29" s="9">
        <v>5</v>
      </c>
      <c r="G29" s="9">
        <v>5</v>
      </c>
      <c r="H29" s="9">
        <v>5</v>
      </c>
      <c r="J29" s="11">
        <v>27</v>
      </c>
      <c r="K29" s="9">
        <v>4</v>
      </c>
      <c r="L29" s="9">
        <v>4</v>
      </c>
      <c r="M29" s="9">
        <v>5</v>
      </c>
      <c r="N29" s="9">
        <v>5</v>
      </c>
      <c r="O29" s="3">
        <f t="shared" si="2"/>
        <v>18</v>
      </c>
      <c r="Q29" s="11">
        <v>27</v>
      </c>
      <c r="R29" s="9">
        <v>4</v>
      </c>
      <c r="S29" s="9">
        <v>4</v>
      </c>
      <c r="T29" s="9">
        <v>5</v>
      </c>
      <c r="U29" s="12">
        <f t="shared" si="3"/>
        <v>13</v>
      </c>
      <c r="W29" s="8">
        <v>27</v>
      </c>
      <c r="X29" s="12">
        <f t="shared" si="0"/>
        <v>18</v>
      </c>
      <c r="Y29" s="12">
        <f t="shared" si="1"/>
        <v>13</v>
      </c>
    </row>
    <row r="30" spans="1:25" x14ac:dyDescent="0.25">
      <c r="A30" s="11">
        <v>28</v>
      </c>
      <c r="B30" s="9">
        <v>4</v>
      </c>
      <c r="C30" s="9">
        <v>4</v>
      </c>
      <c r="D30" s="9">
        <v>4</v>
      </c>
      <c r="E30" s="9">
        <v>4</v>
      </c>
      <c r="F30" s="9">
        <v>5</v>
      </c>
      <c r="G30" s="9">
        <v>5</v>
      </c>
      <c r="H30" s="9">
        <v>4</v>
      </c>
      <c r="J30" s="11">
        <v>28</v>
      </c>
      <c r="K30" s="9">
        <v>4</v>
      </c>
      <c r="L30" s="9">
        <v>4</v>
      </c>
      <c r="M30" s="9">
        <v>5</v>
      </c>
      <c r="N30" s="9">
        <v>4</v>
      </c>
      <c r="O30" s="3">
        <f t="shared" si="2"/>
        <v>17</v>
      </c>
      <c r="Q30" s="11">
        <v>28</v>
      </c>
      <c r="R30" s="9">
        <v>4</v>
      </c>
      <c r="S30" s="9">
        <v>4</v>
      </c>
      <c r="T30" s="9">
        <v>5</v>
      </c>
      <c r="U30" s="12">
        <f t="shared" si="3"/>
        <v>13</v>
      </c>
      <c r="W30" s="8">
        <v>28</v>
      </c>
      <c r="X30" s="12">
        <f t="shared" si="0"/>
        <v>17</v>
      </c>
      <c r="Y30" s="12">
        <f t="shared" si="1"/>
        <v>13</v>
      </c>
    </row>
    <row r="31" spans="1:25" x14ac:dyDescent="0.25">
      <c r="A31" s="11">
        <v>29</v>
      </c>
      <c r="B31" s="9">
        <v>4</v>
      </c>
      <c r="C31" s="9">
        <v>4</v>
      </c>
      <c r="D31" s="9">
        <v>4</v>
      </c>
      <c r="E31" s="9">
        <v>4</v>
      </c>
      <c r="F31" s="9">
        <v>5</v>
      </c>
      <c r="G31" s="9">
        <v>5</v>
      </c>
      <c r="H31" s="9">
        <v>4</v>
      </c>
      <c r="J31" s="11">
        <v>29</v>
      </c>
      <c r="K31" s="9">
        <v>4</v>
      </c>
      <c r="L31" s="9">
        <v>4</v>
      </c>
      <c r="M31" s="9">
        <v>5</v>
      </c>
      <c r="N31" s="9">
        <v>4</v>
      </c>
      <c r="O31" s="3">
        <f t="shared" si="2"/>
        <v>17</v>
      </c>
      <c r="Q31" s="11">
        <v>29</v>
      </c>
      <c r="R31" s="9">
        <v>4</v>
      </c>
      <c r="S31" s="9">
        <v>4</v>
      </c>
      <c r="T31" s="9">
        <v>5</v>
      </c>
      <c r="U31" s="12">
        <f t="shared" si="3"/>
        <v>13</v>
      </c>
      <c r="W31" s="8">
        <v>29</v>
      </c>
      <c r="X31" s="12">
        <f t="shared" si="0"/>
        <v>17</v>
      </c>
      <c r="Y31" s="12">
        <f t="shared" si="1"/>
        <v>13</v>
      </c>
    </row>
    <row r="32" spans="1:25" x14ac:dyDescent="0.25">
      <c r="A32" s="11">
        <v>30</v>
      </c>
      <c r="B32" s="9">
        <v>4</v>
      </c>
      <c r="C32" s="9">
        <v>4</v>
      </c>
      <c r="D32" s="9">
        <v>5</v>
      </c>
      <c r="E32" s="9">
        <v>5</v>
      </c>
      <c r="F32" s="9">
        <v>4</v>
      </c>
      <c r="G32" s="9">
        <v>5</v>
      </c>
      <c r="H32" s="9">
        <v>4</v>
      </c>
      <c r="J32" s="11">
        <v>30</v>
      </c>
      <c r="K32" s="9">
        <v>4</v>
      </c>
      <c r="L32" s="9">
        <v>5</v>
      </c>
      <c r="M32" s="9">
        <v>4</v>
      </c>
      <c r="N32" s="9">
        <v>4</v>
      </c>
      <c r="O32" s="3">
        <f t="shared" si="2"/>
        <v>17</v>
      </c>
      <c r="Q32" s="11">
        <v>30</v>
      </c>
      <c r="R32" s="9">
        <v>4</v>
      </c>
      <c r="S32" s="9">
        <v>5</v>
      </c>
      <c r="T32" s="9">
        <v>5</v>
      </c>
      <c r="U32" s="12">
        <f t="shared" si="3"/>
        <v>14</v>
      </c>
      <c r="W32" s="8">
        <v>30</v>
      </c>
      <c r="X32" s="12">
        <f t="shared" si="0"/>
        <v>17</v>
      </c>
      <c r="Y32" s="12">
        <f t="shared" si="1"/>
        <v>14</v>
      </c>
    </row>
    <row r="33" spans="1:25" x14ac:dyDescent="0.25">
      <c r="A33" s="11">
        <v>31</v>
      </c>
      <c r="B33" s="9">
        <v>5</v>
      </c>
      <c r="C33" s="9">
        <v>4</v>
      </c>
      <c r="D33" s="9">
        <v>5</v>
      </c>
      <c r="E33" s="9">
        <v>4</v>
      </c>
      <c r="F33" s="9">
        <v>5</v>
      </c>
      <c r="G33" s="9">
        <v>5</v>
      </c>
      <c r="H33" s="9">
        <v>4</v>
      </c>
      <c r="J33" s="11">
        <v>31</v>
      </c>
      <c r="K33" s="9">
        <v>5</v>
      </c>
      <c r="L33" s="9">
        <v>5</v>
      </c>
      <c r="M33" s="9">
        <v>5</v>
      </c>
      <c r="N33" s="9">
        <v>4</v>
      </c>
      <c r="O33" s="3">
        <f t="shared" si="2"/>
        <v>19</v>
      </c>
      <c r="Q33" s="11">
        <v>31</v>
      </c>
      <c r="R33" s="9">
        <v>4</v>
      </c>
      <c r="S33" s="9">
        <v>4</v>
      </c>
      <c r="T33" s="9">
        <v>5</v>
      </c>
      <c r="U33" s="12">
        <f t="shared" si="3"/>
        <v>13</v>
      </c>
      <c r="W33" s="8">
        <v>31</v>
      </c>
      <c r="X33" s="12">
        <f t="shared" si="0"/>
        <v>19</v>
      </c>
      <c r="Y33" s="12">
        <f t="shared" si="1"/>
        <v>13</v>
      </c>
    </row>
    <row r="34" spans="1:25" x14ac:dyDescent="0.25">
      <c r="A34" s="11">
        <v>32</v>
      </c>
      <c r="B34" s="9">
        <v>4</v>
      </c>
      <c r="C34" s="9">
        <v>4</v>
      </c>
      <c r="D34" s="9">
        <v>4</v>
      </c>
      <c r="E34" s="9">
        <v>4</v>
      </c>
      <c r="F34" s="9">
        <v>5</v>
      </c>
      <c r="G34" s="9">
        <v>5</v>
      </c>
      <c r="H34" s="9">
        <v>5</v>
      </c>
      <c r="J34" s="11">
        <v>32</v>
      </c>
      <c r="K34" s="9">
        <v>4</v>
      </c>
      <c r="L34" s="9">
        <v>4</v>
      </c>
      <c r="M34" s="9">
        <v>5</v>
      </c>
      <c r="N34" s="9">
        <v>5</v>
      </c>
      <c r="O34" s="3">
        <f t="shared" si="2"/>
        <v>18</v>
      </c>
      <c r="Q34" s="11">
        <v>32</v>
      </c>
      <c r="R34" s="9">
        <v>4</v>
      </c>
      <c r="S34" s="9">
        <v>4</v>
      </c>
      <c r="T34" s="9">
        <v>5</v>
      </c>
      <c r="U34" s="12">
        <f t="shared" si="3"/>
        <v>13</v>
      </c>
      <c r="W34" s="8">
        <v>32</v>
      </c>
      <c r="X34" s="12">
        <f t="shared" si="0"/>
        <v>18</v>
      </c>
      <c r="Y34" s="12">
        <f t="shared" si="1"/>
        <v>13</v>
      </c>
    </row>
    <row r="35" spans="1:25" x14ac:dyDescent="0.25">
      <c r="A35" s="11">
        <v>33</v>
      </c>
      <c r="B35" s="9">
        <v>5</v>
      </c>
      <c r="C35" s="9">
        <v>5</v>
      </c>
      <c r="D35" s="9">
        <v>5</v>
      </c>
      <c r="E35" s="9">
        <v>5</v>
      </c>
      <c r="F35" s="9">
        <v>5</v>
      </c>
      <c r="G35" s="9">
        <v>5</v>
      </c>
      <c r="H35" s="9">
        <v>5</v>
      </c>
      <c r="J35" s="11">
        <v>33</v>
      </c>
      <c r="K35" s="9">
        <v>5</v>
      </c>
      <c r="L35" s="9">
        <v>5</v>
      </c>
      <c r="M35" s="9">
        <v>5</v>
      </c>
      <c r="N35" s="9">
        <v>5</v>
      </c>
      <c r="O35" s="3">
        <f t="shared" si="2"/>
        <v>20</v>
      </c>
      <c r="Q35" s="11">
        <v>33</v>
      </c>
      <c r="R35" s="9">
        <v>5</v>
      </c>
      <c r="S35" s="9">
        <v>5</v>
      </c>
      <c r="T35" s="9">
        <v>5</v>
      </c>
      <c r="U35" s="12">
        <f t="shared" si="3"/>
        <v>15</v>
      </c>
      <c r="W35" s="8">
        <v>33</v>
      </c>
      <c r="X35" s="12">
        <f t="shared" ref="X35:X52" si="4">O35</f>
        <v>20</v>
      </c>
      <c r="Y35" s="12">
        <f t="shared" ref="Y35:Y52" si="5">U35</f>
        <v>15</v>
      </c>
    </row>
    <row r="36" spans="1:25" x14ac:dyDescent="0.25">
      <c r="A36" s="11">
        <v>34</v>
      </c>
      <c r="B36" s="9">
        <v>4</v>
      </c>
      <c r="C36" s="9">
        <v>4</v>
      </c>
      <c r="D36" s="9">
        <v>4</v>
      </c>
      <c r="E36" s="9">
        <v>4</v>
      </c>
      <c r="F36" s="9">
        <v>4</v>
      </c>
      <c r="G36" s="9">
        <v>4</v>
      </c>
      <c r="H36" s="9">
        <v>4</v>
      </c>
      <c r="J36" s="11">
        <v>34</v>
      </c>
      <c r="K36" s="9">
        <v>4</v>
      </c>
      <c r="L36" s="9">
        <v>4</v>
      </c>
      <c r="M36" s="9">
        <v>4</v>
      </c>
      <c r="N36" s="9">
        <v>4</v>
      </c>
      <c r="O36" s="3">
        <f t="shared" si="2"/>
        <v>16</v>
      </c>
      <c r="Q36" s="11">
        <v>34</v>
      </c>
      <c r="R36" s="9">
        <v>4</v>
      </c>
      <c r="S36" s="9">
        <v>4</v>
      </c>
      <c r="T36" s="9">
        <v>4</v>
      </c>
      <c r="U36" s="12">
        <f t="shared" si="3"/>
        <v>12</v>
      </c>
      <c r="W36" s="8">
        <v>34</v>
      </c>
      <c r="X36" s="12">
        <f t="shared" si="4"/>
        <v>16</v>
      </c>
      <c r="Y36" s="12">
        <f t="shared" si="5"/>
        <v>12</v>
      </c>
    </row>
    <row r="37" spans="1:25" x14ac:dyDescent="0.25">
      <c r="A37" s="11">
        <v>35</v>
      </c>
      <c r="B37" s="9">
        <v>4</v>
      </c>
      <c r="C37" s="9">
        <v>4</v>
      </c>
      <c r="D37" s="9">
        <v>4</v>
      </c>
      <c r="E37" s="9">
        <v>4</v>
      </c>
      <c r="F37" s="9">
        <v>4</v>
      </c>
      <c r="G37" s="9">
        <v>4</v>
      </c>
      <c r="H37" s="9">
        <v>4</v>
      </c>
      <c r="J37" s="11">
        <v>35</v>
      </c>
      <c r="K37" s="9">
        <v>4</v>
      </c>
      <c r="L37" s="9">
        <v>4</v>
      </c>
      <c r="M37" s="9">
        <v>4</v>
      </c>
      <c r="N37" s="9">
        <v>4</v>
      </c>
      <c r="O37" s="3">
        <f t="shared" si="2"/>
        <v>16</v>
      </c>
      <c r="Q37" s="11">
        <v>35</v>
      </c>
      <c r="R37" s="9">
        <v>4</v>
      </c>
      <c r="S37" s="9">
        <v>4</v>
      </c>
      <c r="T37" s="9">
        <v>4</v>
      </c>
      <c r="U37" s="12">
        <f t="shared" si="3"/>
        <v>12</v>
      </c>
      <c r="W37" s="8">
        <v>35</v>
      </c>
      <c r="X37" s="12">
        <f t="shared" si="4"/>
        <v>16</v>
      </c>
      <c r="Y37" s="12">
        <f t="shared" si="5"/>
        <v>12</v>
      </c>
    </row>
    <row r="38" spans="1:25" x14ac:dyDescent="0.25">
      <c r="A38" s="11">
        <v>36</v>
      </c>
      <c r="B38" s="9">
        <v>4</v>
      </c>
      <c r="C38" s="9">
        <v>5</v>
      </c>
      <c r="D38" s="9">
        <v>5</v>
      </c>
      <c r="E38" s="9">
        <v>5</v>
      </c>
      <c r="F38" s="9">
        <v>4</v>
      </c>
      <c r="G38" s="9">
        <v>5</v>
      </c>
      <c r="H38" s="9">
        <v>4</v>
      </c>
      <c r="J38" s="11">
        <v>36</v>
      </c>
      <c r="K38" s="9">
        <v>4</v>
      </c>
      <c r="L38" s="9">
        <v>5</v>
      </c>
      <c r="M38" s="9">
        <v>4</v>
      </c>
      <c r="N38" s="9">
        <v>4</v>
      </c>
      <c r="O38" s="3">
        <f t="shared" si="2"/>
        <v>17</v>
      </c>
      <c r="Q38" s="11">
        <v>36</v>
      </c>
      <c r="R38" s="9">
        <v>5</v>
      </c>
      <c r="S38" s="9">
        <v>5</v>
      </c>
      <c r="T38" s="9">
        <v>5</v>
      </c>
      <c r="U38" s="12">
        <f t="shared" si="3"/>
        <v>15</v>
      </c>
      <c r="W38" s="8">
        <v>36</v>
      </c>
      <c r="X38" s="12">
        <f t="shared" si="4"/>
        <v>17</v>
      </c>
      <c r="Y38" s="12">
        <f t="shared" si="5"/>
        <v>15</v>
      </c>
    </row>
    <row r="39" spans="1:25" x14ac:dyDescent="0.25">
      <c r="A39" s="11">
        <v>37</v>
      </c>
      <c r="B39" s="9">
        <v>4</v>
      </c>
      <c r="C39" s="9">
        <v>4</v>
      </c>
      <c r="D39" s="9">
        <v>4</v>
      </c>
      <c r="E39" s="9">
        <v>4</v>
      </c>
      <c r="F39" s="9">
        <v>5</v>
      </c>
      <c r="G39" s="9">
        <v>5</v>
      </c>
      <c r="H39" s="9">
        <v>5</v>
      </c>
      <c r="J39" s="11">
        <v>37</v>
      </c>
      <c r="K39" s="9">
        <v>4</v>
      </c>
      <c r="L39" s="9">
        <v>4</v>
      </c>
      <c r="M39" s="9">
        <v>5</v>
      </c>
      <c r="N39" s="9">
        <v>5</v>
      </c>
      <c r="O39" s="3">
        <f t="shared" si="2"/>
        <v>18</v>
      </c>
      <c r="Q39" s="11">
        <v>37</v>
      </c>
      <c r="R39" s="9">
        <v>4</v>
      </c>
      <c r="S39" s="9">
        <v>4</v>
      </c>
      <c r="T39" s="9">
        <v>5</v>
      </c>
      <c r="U39" s="12">
        <f t="shared" si="3"/>
        <v>13</v>
      </c>
      <c r="W39" s="8">
        <v>37</v>
      </c>
      <c r="X39" s="12">
        <f t="shared" si="4"/>
        <v>18</v>
      </c>
      <c r="Y39" s="12">
        <f t="shared" si="5"/>
        <v>13</v>
      </c>
    </row>
    <row r="40" spans="1:25" x14ac:dyDescent="0.25">
      <c r="A40" s="11">
        <v>38</v>
      </c>
      <c r="B40" s="9">
        <v>5</v>
      </c>
      <c r="C40" s="9">
        <v>4</v>
      </c>
      <c r="D40" s="9">
        <v>5</v>
      </c>
      <c r="E40" s="9">
        <v>4</v>
      </c>
      <c r="F40" s="9">
        <v>5</v>
      </c>
      <c r="G40" s="9">
        <v>5</v>
      </c>
      <c r="H40" s="9">
        <v>4</v>
      </c>
      <c r="J40" s="11">
        <v>38</v>
      </c>
      <c r="K40" s="9">
        <v>5</v>
      </c>
      <c r="L40" s="9">
        <v>5</v>
      </c>
      <c r="M40" s="9">
        <v>5</v>
      </c>
      <c r="N40" s="9">
        <v>4</v>
      </c>
      <c r="O40" s="3">
        <f t="shared" si="2"/>
        <v>19</v>
      </c>
      <c r="Q40" s="11">
        <v>38</v>
      </c>
      <c r="R40" s="9">
        <v>4</v>
      </c>
      <c r="S40" s="9">
        <v>4</v>
      </c>
      <c r="T40" s="9">
        <v>5</v>
      </c>
      <c r="U40" s="12">
        <f t="shared" si="3"/>
        <v>13</v>
      </c>
      <c r="W40" s="8">
        <v>38</v>
      </c>
      <c r="X40" s="12">
        <f t="shared" si="4"/>
        <v>19</v>
      </c>
      <c r="Y40" s="12">
        <f t="shared" si="5"/>
        <v>13</v>
      </c>
    </row>
    <row r="41" spans="1:25" x14ac:dyDescent="0.25">
      <c r="A41" s="11">
        <v>39</v>
      </c>
      <c r="B41" s="9">
        <v>4</v>
      </c>
      <c r="C41" s="9">
        <v>5</v>
      </c>
      <c r="D41" s="9">
        <v>4</v>
      </c>
      <c r="E41" s="9">
        <v>4</v>
      </c>
      <c r="F41" s="9">
        <v>5</v>
      </c>
      <c r="G41" s="9">
        <v>5</v>
      </c>
      <c r="H41" s="9">
        <v>4</v>
      </c>
      <c r="J41" s="11">
        <v>39</v>
      </c>
      <c r="K41" s="9">
        <v>4</v>
      </c>
      <c r="L41" s="9">
        <v>4</v>
      </c>
      <c r="M41" s="9">
        <v>5</v>
      </c>
      <c r="N41" s="9">
        <v>4</v>
      </c>
      <c r="O41" s="3">
        <f t="shared" si="2"/>
        <v>17</v>
      </c>
      <c r="Q41" s="11">
        <v>39</v>
      </c>
      <c r="R41" s="9">
        <v>5</v>
      </c>
      <c r="S41" s="9">
        <v>4</v>
      </c>
      <c r="T41" s="9">
        <v>5</v>
      </c>
      <c r="U41" s="12">
        <f t="shared" si="3"/>
        <v>14</v>
      </c>
      <c r="W41" s="8">
        <v>39</v>
      </c>
      <c r="X41" s="12">
        <f t="shared" si="4"/>
        <v>17</v>
      </c>
      <c r="Y41" s="12">
        <f t="shared" si="5"/>
        <v>14</v>
      </c>
    </row>
    <row r="42" spans="1:25" x14ac:dyDescent="0.25">
      <c r="A42" s="11">
        <v>40</v>
      </c>
      <c r="B42" s="9">
        <v>4</v>
      </c>
      <c r="C42" s="9">
        <v>4</v>
      </c>
      <c r="D42" s="9">
        <v>5</v>
      </c>
      <c r="E42" s="9">
        <v>5</v>
      </c>
      <c r="F42" s="9">
        <v>5</v>
      </c>
      <c r="G42" s="9">
        <v>5</v>
      </c>
      <c r="H42" s="9">
        <v>5</v>
      </c>
      <c r="J42" s="11">
        <v>40</v>
      </c>
      <c r="K42" s="9">
        <v>4</v>
      </c>
      <c r="L42" s="9">
        <v>5</v>
      </c>
      <c r="M42" s="9">
        <v>5</v>
      </c>
      <c r="N42" s="9">
        <v>5</v>
      </c>
      <c r="O42" s="3">
        <f t="shared" si="2"/>
        <v>19</v>
      </c>
      <c r="Q42" s="11">
        <v>40</v>
      </c>
      <c r="R42" s="9">
        <v>4</v>
      </c>
      <c r="S42" s="9">
        <v>5</v>
      </c>
      <c r="T42" s="9">
        <v>5</v>
      </c>
      <c r="U42" s="12">
        <f t="shared" si="3"/>
        <v>14</v>
      </c>
      <c r="W42" s="8">
        <v>40</v>
      </c>
      <c r="X42" s="12">
        <f t="shared" si="4"/>
        <v>19</v>
      </c>
      <c r="Y42" s="12">
        <f t="shared" si="5"/>
        <v>14</v>
      </c>
    </row>
    <row r="43" spans="1:25" x14ac:dyDescent="0.25">
      <c r="A43" s="11">
        <v>41</v>
      </c>
      <c r="B43" s="9">
        <v>5</v>
      </c>
      <c r="C43" s="9">
        <v>4</v>
      </c>
      <c r="D43" s="9">
        <v>4</v>
      </c>
      <c r="E43" s="9">
        <v>4</v>
      </c>
      <c r="F43" s="9">
        <v>5</v>
      </c>
      <c r="G43" s="9">
        <v>4</v>
      </c>
      <c r="H43" s="9">
        <v>4</v>
      </c>
      <c r="J43" s="11">
        <v>41</v>
      </c>
      <c r="K43" s="9">
        <v>5</v>
      </c>
      <c r="L43" s="9">
        <v>4</v>
      </c>
      <c r="M43" s="9">
        <v>5</v>
      </c>
      <c r="N43" s="9">
        <v>4</v>
      </c>
      <c r="O43" s="3">
        <f t="shared" si="2"/>
        <v>18</v>
      </c>
      <c r="Q43" s="11">
        <v>41</v>
      </c>
      <c r="R43" s="9">
        <v>4</v>
      </c>
      <c r="S43" s="9">
        <v>4</v>
      </c>
      <c r="T43" s="9">
        <v>4</v>
      </c>
      <c r="U43" s="12">
        <f t="shared" si="3"/>
        <v>12</v>
      </c>
      <c r="W43" s="8">
        <v>41</v>
      </c>
      <c r="X43" s="12">
        <f t="shared" si="4"/>
        <v>18</v>
      </c>
      <c r="Y43" s="12">
        <f t="shared" si="5"/>
        <v>12</v>
      </c>
    </row>
    <row r="44" spans="1:25" x14ac:dyDescent="0.25">
      <c r="A44" s="11">
        <v>42</v>
      </c>
      <c r="B44" s="9">
        <v>4</v>
      </c>
      <c r="C44" s="9">
        <v>4</v>
      </c>
      <c r="D44" s="9">
        <v>5</v>
      </c>
      <c r="E44" s="9">
        <v>5</v>
      </c>
      <c r="F44" s="9">
        <v>4</v>
      </c>
      <c r="G44" s="9">
        <v>4</v>
      </c>
      <c r="H44" s="9">
        <v>4</v>
      </c>
      <c r="J44" s="11">
        <v>42</v>
      </c>
      <c r="K44" s="9">
        <v>4</v>
      </c>
      <c r="L44" s="9">
        <v>5</v>
      </c>
      <c r="M44" s="9">
        <v>4</v>
      </c>
      <c r="N44" s="9">
        <v>4</v>
      </c>
      <c r="O44" s="3">
        <f t="shared" si="2"/>
        <v>17</v>
      </c>
      <c r="Q44" s="11">
        <v>42</v>
      </c>
      <c r="R44" s="9">
        <v>4</v>
      </c>
      <c r="S44" s="9">
        <v>5</v>
      </c>
      <c r="T44" s="9">
        <v>4</v>
      </c>
      <c r="U44" s="12">
        <f t="shared" si="3"/>
        <v>13</v>
      </c>
      <c r="W44" s="8">
        <v>42</v>
      </c>
      <c r="X44" s="12">
        <f t="shared" si="4"/>
        <v>17</v>
      </c>
      <c r="Y44" s="12">
        <f t="shared" si="5"/>
        <v>13</v>
      </c>
    </row>
    <row r="45" spans="1:25" x14ac:dyDescent="0.25">
      <c r="A45" s="11">
        <v>43</v>
      </c>
      <c r="B45" s="9">
        <v>5</v>
      </c>
      <c r="C45" s="9">
        <v>5</v>
      </c>
      <c r="D45" s="9">
        <v>4</v>
      </c>
      <c r="E45" s="9">
        <v>5</v>
      </c>
      <c r="F45" s="9">
        <v>5</v>
      </c>
      <c r="G45" s="9">
        <v>5</v>
      </c>
      <c r="H45" s="9">
        <v>5</v>
      </c>
      <c r="J45" s="11">
        <v>43</v>
      </c>
      <c r="K45" s="9">
        <v>5</v>
      </c>
      <c r="L45" s="9">
        <v>4</v>
      </c>
      <c r="M45" s="9">
        <v>5</v>
      </c>
      <c r="N45" s="9">
        <v>5</v>
      </c>
      <c r="O45" s="3">
        <f t="shared" si="2"/>
        <v>19</v>
      </c>
      <c r="Q45" s="11">
        <v>43</v>
      </c>
      <c r="R45" s="9">
        <v>5</v>
      </c>
      <c r="S45" s="9">
        <v>5</v>
      </c>
      <c r="T45" s="9">
        <v>5</v>
      </c>
      <c r="U45" s="12">
        <f t="shared" si="3"/>
        <v>15</v>
      </c>
      <c r="W45" s="8">
        <v>43</v>
      </c>
      <c r="X45" s="12">
        <f t="shared" si="4"/>
        <v>19</v>
      </c>
      <c r="Y45" s="12">
        <f t="shared" si="5"/>
        <v>15</v>
      </c>
    </row>
    <row r="46" spans="1:25" x14ac:dyDescent="0.25">
      <c r="A46" s="11">
        <v>44</v>
      </c>
      <c r="B46" s="9">
        <v>4</v>
      </c>
      <c r="C46" s="9">
        <v>4</v>
      </c>
      <c r="D46" s="9">
        <v>5</v>
      </c>
      <c r="E46" s="9">
        <v>5</v>
      </c>
      <c r="F46" s="9">
        <v>5</v>
      </c>
      <c r="G46" s="9">
        <v>5</v>
      </c>
      <c r="H46" s="9">
        <v>4</v>
      </c>
      <c r="J46" s="11">
        <v>44</v>
      </c>
      <c r="K46" s="9">
        <v>4</v>
      </c>
      <c r="L46" s="9">
        <v>5</v>
      </c>
      <c r="M46" s="9">
        <v>5</v>
      </c>
      <c r="N46" s="9">
        <v>4</v>
      </c>
      <c r="O46" s="3">
        <f t="shared" si="2"/>
        <v>18</v>
      </c>
      <c r="Q46" s="11">
        <v>44</v>
      </c>
      <c r="R46" s="9">
        <v>4</v>
      </c>
      <c r="S46" s="9">
        <v>5</v>
      </c>
      <c r="T46" s="9">
        <v>5</v>
      </c>
      <c r="U46" s="12">
        <f t="shared" si="3"/>
        <v>14</v>
      </c>
      <c r="W46" s="8">
        <v>44</v>
      </c>
      <c r="X46" s="12">
        <f t="shared" si="4"/>
        <v>18</v>
      </c>
      <c r="Y46" s="12">
        <f t="shared" si="5"/>
        <v>14</v>
      </c>
    </row>
    <row r="47" spans="1:25" x14ac:dyDescent="0.25">
      <c r="A47" s="11">
        <v>45</v>
      </c>
      <c r="B47" s="9">
        <v>4</v>
      </c>
      <c r="C47" s="9">
        <v>4</v>
      </c>
      <c r="D47" s="9">
        <v>5</v>
      </c>
      <c r="E47" s="9">
        <v>4</v>
      </c>
      <c r="F47" s="9">
        <v>5</v>
      </c>
      <c r="G47" s="9">
        <v>4</v>
      </c>
      <c r="H47" s="9">
        <v>5</v>
      </c>
      <c r="J47" s="11">
        <v>45</v>
      </c>
      <c r="K47" s="9">
        <v>4</v>
      </c>
      <c r="L47" s="9">
        <v>5</v>
      </c>
      <c r="M47" s="9">
        <v>5</v>
      </c>
      <c r="N47" s="9">
        <v>5</v>
      </c>
      <c r="O47" s="3">
        <f t="shared" si="2"/>
        <v>19</v>
      </c>
      <c r="Q47" s="11">
        <v>45</v>
      </c>
      <c r="R47" s="9">
        <v>4</v>
      </c>
      <c r="S47" s="9">
        <v>4</v>
      </c>
      <c r="T47" s="9">
        <v>4</v>
      </c>
      <c r="U47" s="12">
        <f t="shared" si="3"/>
        <v>12</v>
      </c>
      <c r="W47" s="8">
        <v>45</v>
      </c>
      <c r="X47" s="12">
        <f t="shared" si="4"/>
        <v>19</v>
      </c>
      <c r="Y47" s="12">
        <f t="shared" si="5"/>
        <v>12</v>
      </c>
    </row>
    <row r="48" spans="1:25" x14ac:dyDescent="0.25">
      <c r="A48" s="11">
        <v>46</v>
      </c>
      <c r="B48" s="9">
        <v>4</v>
      </c>
      <c r="C48" s="9">
        <v>5</v>
      </c>
      <c r="D48" s="9">
        <v>5</v>
      </c>
      <c r="E48" s="9">
        <v>5</v>
      </c>
      <c r="F48" s="9">
        <v>4</v>
      </c>
      <c r="G48" s="9">
        <v>5</v>
      </c>
      <c r="H48" s="9">
        <v>5</v>
      </c>
      <c r="J48" s="11">
        <v>46</v>
      </c>
      <c r="K48" s="9">
        <v>4</v>
      </c>
      <c r="L48" s="9">
        <v>5</v>
      </c>
      <c r="M48" s="9">
        <v>4</v>
      </c>
      <c r="N48" s="9">
        <v>5</v>
      </c>
      <c r="O48" s="3">
        <f t="shared" si="2"/>
        <v>18</v>
      </c>
      <c r="Q48" s="11">
        <v>46</v>
      </c>
      <c r="R48" s="9">
        <v>5</v>
      </c>
      <c r="S48" s="9">
        <v>5</v>
      </c>
      <c r="T48" s="9">
        <v>5</v>
      </c>
      <c r="U48" s="12">
        <f t="shared" si="3"/>
        <v>15</v>
      </c>
      <c r="W48" s="8">
        <v>46</v>
      </c>
      <c r="X48" s="12">
        <f t="shared" si="4"/>
        <v>18</v>
      </c>
      <c r="Y48" s="12">
        <f t="shared" si="5"/>
        <v>15</v>
      </c>
    </row>
    <row r="49" spans="1:25" x14ac:dyDescent="0.25">
      <c r="A49" s="11">
        <v>47</v>
      </c>
      <c r="B49" s="9">
        <v>5</v>
      </c>
      <c r="C49" s="9">
        <v>5</v>
      </c>
      <c r="D49" s="9">
        <v>5</v>
      </c>
      <c r="E49" s="9">
        <v>5</v>
      </c>
      <c r="F49" s="9">
        <v>5</v>
      </c>
      <c r="G49" s="9">
        <v>5</v>
      </c>
      <c r="H49" s="9">
        <v>5</v>
      </c>
      <c r="J49" s="11">
        <v>47</v>
      </c>
      <c r="K49" s="9">
        <v>5</v>
      </c>
      <c r="L49" s="9">
        <v>5</v>
      </c>
      <c r="M49" s="9">
        <v>5</v>
      </c>
      <c r="N49" s="9">
        <v>5</v>
      </c>
      <c r="O49" s="3">
        <f t="shared" si="2"/>
        <v>20</v>
      </c>
      <c r="Q49" s="11">
        <v>47</v>
      </c>
      <c r="R49" s="9">
        <v>5</v>
      </c>
      <c r="S49" s="9">
        <v>5</v>
      </c>
      <c r="T49" s="9">
        <v>5</v>
      </c>
      <c r="U49" s="12">
        <f t="shared" si="3"/>
        <v>15</v>
      </c>
      <c r="W49" s="8">
        <v>47</v>
      </c>
      <c r="X49" s="12">
        <f t="shared" si="4"/>
        <v>20</v>
      </c>
      <c r="Y49" s="12">
        <f t="shared" si="5"/>
        <v>15</v>
      </c>
    </row>
    <row r="50" spans="1:25" x14ac:dyDescent="0.25">
      <c r="A50" s="11">
        <v>48</v>
      </c>
      <c r="B50" s="9">
        <v>5</v>
      </c>
      <c r="C50" s="9">
        <v>5</v>
      </c>
      <c r="D50" s="9">
        <v>5</v>
      </c>
      <c r="E50" s="9">
        <v>5</v>
      </c>
      <c r="F50" s="9">
        <v>5</v>
      </c>
      <c r="G50" s="9">
        <v>5</v>
      </c>
      <c r="H50" s="9">
        <v>5</v>
      </c>
      <c r="J50" s="11">
        <v>48</v>
      </c>
      <c r="K50" s="9">
        <v>5</v>
      </c>
      <c r="L50" s="9">
        <v>5</v>
      </c>
      <c r="M50" s="9">
        <v>5</v>
      </c>
      <c r="N50" s="9">
        <v>5</v>
      </c>
      <c r="O50" s="3">
        <f t="shared" si="2"/>
        <v>20</v>
      </c>
      <c r="Q50" s="11">
        <v>48</v>
      </c>
      <c r="R50" s="9">
        <v>5</v>
      </c>
      <c r="S50" s="9">
        <v>5</v>
      </c>
      <c r="T50" s="9">
        <v>5</v>
      </c>
      <c r="U50" s="12">
        <f t="shared" si="3"/>
        <v>15</v>
      </c>
      <c r="W50" s="8">
        <v>48</v>
      </c>
      <c r="X50" s="12">
        <f t="shared" si="4"/>
        <v>20</v>
      </c>
      <c r="Y50" s="12">
        <f t="shared" si="5"/>
        <v>15</v>
      </c>
    </row>
    <row r="51" spans="1:25" x14ac:dyDescent="0.25">
      <c r="A51" s="11">
        <v>49</v>
      </c>
      <c r="B51" s="9">
        <v>5</v>
      </c>
      <c r="C51" s="9">
        <v>4</v>
      </c>
      <c r="D51" s="9">
        <v>4</v>
      </c>
      <c r="E51" s="9">
        <v>4</v>
      </c>
      <c r="F51" s="9">
        <v>4</v>
      </c>
      <c r="G51" s="9">
        <v>4</v>
      </c>
      <c r="H51" s="9">
        <v>4</v>
      </c>
      <c r="J51" s="11">
        <v>49</v>
      </c>
      <c r="K51" s="9">
        <v>5</v>
      </c>
      <c r="L51" s="9">
        <v>4</v>
      </c>
      <c r="M51" s="9">
        <v>4</v>
      </c>
      <c r="N51" s="9">
        <v>4</v>
      </c>
      <c r="O51" s="3">
        <f t="shared" si="2"/>
        <v>17</v>
      </c>
      <c r="Q51" s="11">
        <v>49</v>
      </c>
      <c r="R51" s="9">
        <v>4</v>
      </c>
      <c r="S51" s="9">
        <v>4</v>
      </c>
      <c r="T51" s="9">
        <v>4</v>
      </c>
      <c r="U51" s="12">
        <f t="shared" si="3"/>
        <v>12</v>
      </c>
      <c r="W51" s="8">
        <v>49</v>
      </c>
      <c r="X51" s="12">
        <f t="shared" si="4"/>
        <v>17</v>
      </c>
      <c r="Y51" s="12">
        <f t="shared" si="5"/>
        <v>12</v>
      </c>
    </row>
    <row r="52" spans="1:25" x14ac:dyDescent="0.25">
      <c r="A52" s="11">
        <v>50</v>
      </c>
      <c r="B52" s="9">
        <v>5</v>
      </c>
      <c r="C52" s="9">
        <v>4</v>
      </c>
      <c r="D52" s="9">
        <v>5</v>
      </c>
      <c r="E52" s="9">
        <v>5</v>
      </c>
      <c r="F52" s="9">
        <v>5</v>
      </c>
      <c r="G52" s="9">
        <v>4</v>
      </c>
      <c r="H52" s="9">
        <v>5</v>
      </c>
      <c r="J52" s="11">
        <v>50</v>
      </c>
      <c r="K52" s="9">
        <v>5</v>
      </c>
      <c r="L52" s="9">
        <v>5</v>
      </c>
      <c r="M52" s="9">
        <v>5</v>
      </c>
      <c r="N52" s="9">
        <v>5</v>
      </c>
      <c r="O52" s="3">
        <f t="shared" si="2"/>
        <v>20</v>
      </c>
      <c r="Q52" s="11">
        <v>50</v>
      </c>
      <c r="R52" s="9">
        <v>4</v>
      </c>
      <c r="S52" s="9">
        <v>5</v>
      </c>
      <c r="T52" s="9">
        <v>4</v>
      </c>
      <c r="U52" s="12">
        <f t="shared" si="3"/>
        <v>13</v>
      </c>
      <c r="W52" s="8">
        <v>50</v>
      </c>
      <c r="X52" s="12">
        <f t="shared" si="4"/>
        <v>20</v>
      </c>
      <c r="Y52" s="12">
        <f t="shared" si="5"/>
        <v>13</v>
      </c>
    </row>
    <row r="53" spans="1:25" x14ac:dyDescent="0.25">
      <c r="W53" s="13" t="s">
        <v>105</v>
      </c>
      <c r="X53" s="13">
        <f>CORREL(X3:X52,Y3:Y52)</f>
        <v>0.43219179672378383</v>
      </c>
    </row>
    <row r="58" spans="1:25" x14ac:dyDescent="0.25">
      <c r="S58" t="s">
        <v>27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workbookViewId="0">
      <selection activeCell="K14" sqref="K14"/>
    </sheetView>
  </sheetViews>
  <sheetFormatPr defaultRowHeight="15" x14ac:dyDescent="0.25"/>
  <cols>
    <col min="1" max="1" width="18.7109375" customWidth="1"/>
    <col min="2" max="2" width="20" customWidth="1"/>
  </cols>
  <sheetData>
    <row r="2" spans="1:6" ht="15.75" x14ac:dyDescent="0.25">
      <c r="A2" s="8" t="s">
        <v>0</v>
      </c>
      <c r="B2" s="27" t="s">
        <v>38</v>
      </c>
      <c r="C2" s="27" t="s">
        <v>39</v>
      </c>
      <c r="D2" s="21" t="s">
        <v>34</v>
      </c>
      <c r="E2" s="23" t="s">
        <v>35</v>
      </c>
      <c r="F2" s="23" t="s">
        <v>36</v>
      </c>
    </row>
    <row r="3" spans="1:6" x14ac:dyDescent="0.25">
      <c r="A3" s="8">
        <v>1</v>
      </c>
      <c r="B3" s="20">
        <v>53</v>
      </c>
      <c r="C3" s="12">
        <v>28</v>
      </c>
      <c r="D3" s="12">
        <f>B3*C3</f>
        <v>1484</v>
      </c>
      <c r="E3" s="12">
        <f>B3^2</f>
        <v>2809</v>
      </c>
      <c r="F3" s="12">
        <f>C3^2</f>
        <v>784</v>
      </c>
    </row>
    <row r="4" spans="1:6" x14ac:dyDescent="0.25">
      <c r="A4" s="8">
        <v>2</v>
      </c>
      <c r="B4" s="20">
        <v>55</v>
      </c>
      <c r="C4" s="12">
        <v>30</v>
      </c>
      <c r="D4" s="12">
        <f t="shared" ref="D4:D52" si="0">B4*C4</f>
        <v>1650</v>
      </c>
      <c r="E4" s="12">
        <f t="shared" ref="E4:E52" si="1">B4^2</f>
        <v>3025</v>
      </c>
      <c r="F4" s="12">
        <f t="shared" ref="F4:F52" si="2">C4^2</f>
        <v>900</v>
      </c>
    </row>
    <row r="5" spans="1:6" x14ac:dyDescent="0.25">
      <c r="A5" s="8">
        <v>3</v>
      </c>
      <c r="B5" s="20">
        <v>61</v>
      </c>
      <c r="C5" s="12">
        <v>32</v>
      </c>
      <c r="D5" s="12">
        <f t="shared" si="0"/>
        <v>1952</v>
      </c>
      <c r="E5" s="12">
        <f t="shared" si="1"/>
        <v>3721</v>
      </c>
      <c r="F5" s="12">
        <f t="shared" si="2"/>
        <v>1024</v>
      </c>
    </row>
    <row r="6" spans="1:6" x14ac:dyDescent="0.25">
      <c r="A6" s="8">
        <v>4</v>
      </c>
      <c r="B6" s="20">
        <v>55</v>
      </c>
      <c r="C6" s="12">
        <v>30</v>
      </c>
      <c r="D6" s="12">
        <f t="shared" si="0"/>
        <v>1650</v>
      </c>
      <c r="E6" s="12">
        <f t="shared" si="1"/>
        <v>3025</v>
      </c>
      <c r="F6" s="12">
        <f t="shared" si="2"/>
        <v>900</v>
      </c>
    </row>
    <row r="7" spans="1:6" x14ac:dyDescent="0.25">
      <c r="A7" s="8">
        <v>5</v>
      </c>
      <c r="B7" s="20">
        <v>56</v>
      </c>
      <c r="C7" s="12">
        <v>30</v>
      </c>
      <c r="D7" s="12">
        <f t="shared" si="0"/>
        <v>1680</v>
      </c>
      <c r="E7" s="12">
        <f t="shared" si="1"/>
        <v>3136</v>
      </c>
      <c r="F7" s="12">
        <f t="shared" si="2"/>
        <v>900</v>
      </c>
    </row>
    <row r="8" spans="1:6" x14ac:dyDescent="0.25">
      <c r="A8" s="8">
        <v>6</v>
      </c>
      <c r="B8" s="20">
        <v>60</v>
      </c>
      <c r="C8" s="12">
        <v>33</v>
      </c>
      <c r="D8" s="12">
        <f t="shared" si="0"/>
        <v>1980</v>
      </c>
      <c r="E8" s="12">
        <f t="shared" si="1"/>
        <v>3600</v>
      </c>
      <c r="F8" s="12">
        <f t="shared" si="2"/>
        <v>1089</v>
      </c>
    </row>
    <row r="9" spans="1:6" x14ac:dyDescent="0.25">
      <c r="A9" s="8">
        <v>7</v>
      </c>
      <c r="B9" s="20">
        <v>54</v>
      </c>
      <c r="C9" s="12">
        <v>29</v>
      </c>
      <c r="D9" s="12">
        <f t="shared" si="0"/>
        <v>1566</v>
      </c>
      <c r="E9" s="12">
        <f t="shared" si="1"/>
        <v>2916</v>
      </c>
      <c r="F9" s="12">
        <f t="shared" si="2"/>
        <v>841</v>
      </c>
    </row>
    <row r="10" spans="1:6" x14ac:dyDescent="0.25">
      <c r="A10" s="8">
        <v>8</v>
      </c>
      <c r="B10" s="20">
        <v>52</v>
      </c>
      <c r="C10" s="12">
        <v>27</v>
      </c>
      <c r="D10" s="12">
        <f t="shared" si="0"/>
        <v>1404</v>
      </c>
      <c r="E10" s="12">
        <f t="shared" si="1"/>
        <v>2704</v>
      </c>
      <c r="F10" s="12">
        <f t="shared" si="2"/>
        <v>729</v>
      </c>
    </row>
    <row r="11" spans="1:6" x14ac:dyDescent="0.25">
      <c r="A11" s="8">
        <v>9</v>
      </c>
      <c r="B11" s="20">
        <v>59</v>
      </c>
      <c r="C11" s="12">
        <v>31</v>
      </c>
      <c r="D11" s="12">
        <f t="shared" si="0"/>
        <v>1829</v>
      </c>
      <c r="E11" s="12">
        <f t="shared" si="1"/>
        <v>3481</v>
      </c>
      <c r="F11" s="12">
        <f t="shared" si="2"/>
        <v>961</v>
      </c>
    </row>
    <row r="12" spans="1:6" x14ac:dyDescent="0.25">
      <c r="A12" s="8">
        <v>10</v>
      </c>
      <c r="B12" s="20">
        <v>52</v>
      </c>
      <c r="C12" s="12">
        <v>28</v>
      </c>
      <c r="D12" s="12">
        <f t="shared" si="0"/>
        <v>1456</v>
      </c>
      <c r="E12" s="12">
        <f t="shared" si="1"/>
        <v>2704</v>
      </c>
      <c r="F12" s="12">
        <f t="shared" si="2"/>
        <v>784</v>
      </c>
    </row>
    <row r="13" spans="1:6" x14ac:dyDescent="0.25">
      <c r="A13" s="8">
        <v>11</v>
      </c>
      <c r="B13" s="20">
        <v>55</v>
      </c>
      <c r="C13" s="12">
        <v>30</v>
      </c>
      <c r="D13" s="12">
        <f t="shared" si="0"/>
        <v>1650</v>
      </c>
      <c r="E13" s="12">
        <f t="shared" si="1"/>
        <v>3025</v>
      </c>
      <c r="F13" s="12">
        <f t="shared" si="2"/>
        <v>900</v>
      </c>
    </row>
    <row r="14" spans="1:6" x14ac:dyDescent="0.25">
      <c r="A14" s="8">
        <v>12</v>
      </c>
      <c r="B14" s="20">
        <v>57</v>
      </c>
      <c r="C14" s="12">
        <v>29</v>
      </c>
      <c r="D14" s="12">
        <f t="shared" si="0"/>
        <v>1653</v>
      </c>
      <c r="E14" s="12">
        <f t="shared" si="1"/>
        <v>3249</v>
      </c>
      <c r="F14" s="12">
        <f t="shared" si="2"/>
        <v>841</v>
      </c>
    </row>
    <row r="15" spans="1:6" x14ac:dyDescent="0.25">
      <c r="A15" s="8">
        <v>13</v>
      </c>
      <c r="B15" s="20">
        <v>55</v>
      </c>
      <c r="C15" s="12">
        <v>29</v>
      </c>
      <c r="D15" s="12">
        <f t="shared" si="0"/>
        <v>1595</v>
      </c>
      <c r="E15" s="12">
        <f t="shared" si="1"/>
        <v>3025</v>
      </c>
      <c r="F15" s="12">
        <f t="shared" si="2"/>
        <v>841</v>
      </c>
    </row>
    <row r="16" spans="1:6" x14ac:dyDescent="0.25">
      <c r="A16" s="8">
        <v>14</v>
      </c>
      <c r="B16" s="20">
        <v>56</v>
      </c>
      <c r="C16" s="12">
        <v>30</v>
      </c>
      <c r="D16" s="12">
        <f t="shared" si="0"/>
        <v>1680</v>
      </c>
      <c r="E16" s="12">
        <f t="shared" si="1"/>
        <v>3136</v>
      </c>
      <c r="F16" s="12">
        <f t="shared" si="2"/>
        <v>900</v>
      </c>
    </row>
    <row r="17" spans="1:6" x14ac:dyDescent="0.25">
      <c r="A17" s="8">
        <v>15</v>
      </c>
      <c r="B17" s="20">
        <v>57</v>
      </c>
      <c r="C17" s="12">
        <v>31</v>
      </c>
      <c r="D17" s="12">
        <f t="shared" si="0"/>
        <v>1767</v>
      </c>
      <c r="E17" s="12">
        <f t="shared" si="1"/>
        <v>3249</v>
      </c>
      <c r="F17" s="12">
        <f t="shared" si="2"/>
        <v>961</v>
      </c>
    </row>
    <row r="18" spans="1:6" x14ac:dyDescent="0.25">
      <c r="A18" s="8">
        <v>16</v>
      </c>
      <c r="B18" s="20">
        <v>58</v>
      </c>
      <c r="C18" s="12">
        <v>29</v>
      </c>
      <c r="D18" s="12">
        <f t="shared" si="0"/>
        <v>1682</v>
      </c>
      <c r="E18" s="12">
        <f t="shared" si="1"/>
        <v>3364</v>
      </c>
      <c r="F18" s="12">
        <f t="shared" si="2"/>
        <v>841</v>
      </c>
    </row>
    <row r="19" spans="1:6" x14ac:dyDescent="0.25">
      <c r="A19" s="8">
        <v>17</v>
      </c>
      <c r="B19" s="20">
        <v>56</v>
      </c>
      <c r="C19" s="12">
        <v>31</v>
      </c>
      <c r="D19" s="12">
        <f t="shared" si="0"/>
        <v>1736</v>
      </c>
      <c r="E19" s="12">
        <f t="shared" si="1"/>
        <v>3136</v>
      </c>
      <c r="F19" s="12">
        <f t="shared" si="2"/>
        <v>961</v>
      </c>
    </row>
    <row r="20" spans="1:6" x14ac:dyDescent="0.25">
      <c r="A20" s="8">
        <v>18</v>
      </c>
      <c r="B20" s="20">
        <v>57</v>
      </c>
      <c r="C20" s="12">
        <v>29</v>
      </c>
      <c r="D20" s="12">
        <f t="shared" si="0"/>
        <v>1653</v>
      </c>
      <c r="E20" s="12">
        <f t="shared" si="1"/>
        <v>3249</v>
      </c>
      <c r="F20" s="12">
        <f t="shared" si="2"/>
        <v>841</v>
      </c>
    </row>
    <row r="21" spans="1:6" x14ac:dyDescent="0.25">
      <c r="A21" s="8">
        <v>19</v>
      </c>
      <c r="B21" s="20">
        <v>58</v>
      </c>
      <c r="C21" s="12">
        <v>32</v>
      </c>
      <c r="D21" s="12">
        <f t="shared" si="0"/>
        <v>1856</v>
      </c>
      <c r="E21" s="12">
        <f t="shared" si="1"/>
        <v>3364</v>
      </c>
      <c r="F21" s="12">
        <f t="shared" si="2"/>
        <v>1024</v>
      </c>
    </row>
    <row r="22" spans="1:6" x14ac:dyDescent="0.25">
      <c r="A22" s="8">
        <v>20</v>
      </c>
      <c r="B22" s="20">
        <v>54</v>
      </c>
      <c r="C22" s="12">
        <v>28</v>
      </c>
      <c r="D22" s="12">
        <f t="shared" si="0"/>
        <v>1512</v>
      </c>
      <c r="E22" s="12">
        <f t="shared" si="1"/>
        <v>2916</v>
      </c>
      <c r="F22" s="12">
        <f t="shared" si="2"/>
        <v>784</v>
      </c>
    </row>
    <row r="23" spans="1:6" x14ac:dyDescent="0.25">
      <c r="A23" s="8">
        <v>21</v>
      </c>
      <c r="B23" s="20">
        <v>59</v>
      </c>
      <c r="C23" s="12">
        <v>32</v>
      </c>
      <c r="D23" s="12">
        <f t="shared" si="0"/>
        <v>1888</v>
      </c>
      <c r="E23" s="12">
        <f t="shared" si="1"/>
        <v>3481</v>
      </c>
      <c r="F23" s="12">
        <f t="shared" si="2"/>
        <v>1024</v>
      </c>
    </row>
    <row r="24" spans="1:6" x14ac:dyDescent="0.25">
      <c r="A24" s="8">
        <v>22</v>
      </c>
      <c r="B24" s="20">
        <v>58</v>
      </c>
      <c r="C24" s="12">
        <v>31</v>
      </c>
      <c r="D24" s="12">
        <f t="shared" si="0"/>
        <v>1798</v>
      </c>
      <c r="E24" s="12">
        <f t="shared" si="1"/>
        <v>3364</v>
      </c>
      <c r="F24" s="12">
        <f t="shared" si="2"/>
        <v>961</v>
      </c>
    </row>
    <row r="25" spans="1:6" x14ac:dyDescent="0.25">
      <c r="A25" s="8">
        <v>23</v>
      </c>
      <c r="B25" s="20">
        <v>54</v>
      </c>
      <c r="C25" s="12">
        <v>29</v>
      </c>
      <c r="D25" s="12">
        <f t="shared" si="0"/>
        <v>1566</v>
      </c>
      <c r="E25" s="12">
        <f t="shared" si="1"/>
        <v>2916</v>
      </c>
      <c r="F25" s="12">
        <f t="shared" si="2"/>
        <v>841</v>
      </c>
    </row>
    <row r="26" spans="1:6" x14ac:dyDescent="0.25">
      <c r="A26" s="8">
        <v>24</v>
      </c>
      <c r="B26" s="20">
        <v>56</v>
      </c>
      <c r="C26" s="12">
        <v>29</v>
      </c>
      <c r="D26" s="12">
        <f t="shared" si="0"/>
        <v>1624</v>
      </c>
      <c r="E26" s="12">
        <f t="shared" si="1"/>
        <v>3136</v>
      </c>
      <c r="F26" s="12">
        <f t="shared" si="2"/>
        <v>841</v>
      </c>
    </row>
    <row r="27" spans="1:6" x14ac:dyDescent="0.25">
      <c r="A27" s="8">
        <v>25</v>
      </c>
      <c r="B27" s="20">
        <v>57</v>
      </c>
      <c r="C27" s="12">
        <v>30</v>
      </c>
      <c r="D27" s="12">
        <f t="shared" si="0"/>
        <v>1710</v>
      </c>
      <c r="E27" s="12">
        <f t="shared" si="1"/>
        <v>3249</v>
      </c>
      <c r="F27" s="12">
        <f t="shared" si="2"/>
        <v>900</v>
      </c>
    </row>
    <row r="28" spans="1:6" x14ac:dyDescent="0.25">
      <c r="A28" s="8">
        <v>26</v>
      </c>
      <c r="B28" s="20">
        <v>57</v>
      </c>
      <c r="C28" s="12">
        <v>30</v>
      </c>
      <c r="D28" s="12">
        <f t="shared" si="0"/>
        <v>1710</v>
      </c>
      <c r="E28" s="12">
        <f t="shared" si="1"/>
        <v>3249</v>
      </c>
      <c r="F28" s="12">
        <f t="shared" si="2"/>
        <v>900</v>
      </c>
    </row>
    <row r="29" spans="1:6" x14ac:dyDescent="0.25">
      <c r="A29" s="8">
        <v>27</v>
      </c>
      <c r="B29" s="20">
        <v>57</v>
      </c>
      <c r="C29" s="12">
        <v>31</v>
      </c>
      <c r="D29" s="12">
        <f t="shared" si="0"/>
        <v>1767</v>
      </c>
      <c r="E29" s="12">
        <f t="shared" si="1"/>
        <v>3249</v>
      </c>
      <c r="F29" s="12">
        <f t="shared" si="2"/>
        <v>961</v>
      </c>
    </row>
    <row r="30" spans="1:6" x14ac:dyDescent="0.25">
      <c r="A30" s="8">
        <v>28</v>
      </c>
      <c r="B30" s="20">
        <v>58</v>
      </c>
      <c r="C30" s="12">
        <v>30</v>
      </c>
      <c r="D30" s="12">
        <f t="shared" si="0"/>
        <v>1740</v>
      </c>
      <c r="E30" s="12">
        <f t="shared" si="1"/>
        <v>3364</v>
      </c>
      <c r="F30" s="12">
        <f t="shared" si="2"/>
        <v>900</v>
      </c>
    </row>
    <row r="31" spans="1:6" x14ac:dyDescent="0.25">
      <c r="A31" s="8">
        <v>29</v>
      </c>
      <c r="B31" s="20">
        <v>58</v>
      </c>
      <c r="C31" s="12">
        <v>30</v>
      </c>
      <c r="D31" s="12">
        <f t="shared" si="0"/>
        <v>1740</v>
      </c>
      <c r="E31" s="12">
        <f t="shared" si="1"/>
        <v>3364</v>
      </c>
      <c r="F31" s="12">
        <f t="shared" si="2"/>
        <v>900</v>
      </c>
    </row>
    <row r="32" spans="1:6" x14ac:dyDescent="0.25">
      <c r="A32" s="8">
        <v>30</v>
      </c>
      <c r="B32" s="20">
        <v>58</v>
      </c>
      <c r="C32" s="12">
        <v>31</v>
      </c>
      <c r="D32" s="12">
        <f t="shared" si="0"/>
        <v>1798</v>
      </c>
      <c r="E32" s="12">
        <f t="shared" si="1"/>
        <v>3364</v>
      </c>
      <c r="F32" s="12">
        <f t="shared" si="2"/>
        <v>961</v>
      </c>
    </row>
    <row r="33" spans="1:6" x14ac:dyDescent="0.25">
      <c r="A33" s="8">
        <v>31</v>
      </c>
      <c r="B33" s="20">
        <v>62</v>
      </c>
      <c r="C33" s="12">
        <v>32</v>
      </c>
      <c r="D33" s="12">
        <f t="shared" si="0"/>
        <v>1984</v>
      </c>
      <c r="E33" s="12">
        <f t="shared" si="1"/>
        <v>3844</v>
      </c>
      <c r="F33" s="12">
        <f t="shared" si="2"/>
        <v>1024</v>
      </c>
    </row>
    <row r="34" spans="1:6" x14ac:dyDescent="0.25">
      <c r="A34" s="8">
        <v>32</v>
      </c>
      <c r="B34" s="20">
        <v>59</v>
      </c>
      <c r="C34" s="12">
        <v>31</v>
      </c>
      <c r="D34" s="12">
        <f t="shared" si="0"/>
        <v>1829</v>
      </c>
      <c r="E34" s="12">
        <f t="shared" si="1"/>
        <v>3481</v>
      </c>
      <c r="F34" s="12">
        <f t="shared" si="2"/>
        <v>961</v>
      </c>
    </row>
    <row r="35" spans="1:6" x14ac:dyDescent="0.25">
      <c r="A35" s="8">
        <v>33</v>
      </c>
      <c r="B35" s="20">
        <v>65</v>
      </c>
      <c r="C35" s="12">
        <v>35</v>
      </c>
      <c r="D35" s="12">
        <f t="shared" si="0"/>
        <v>2275</v>
      </c>
      <c r="E35" s="12">
        <f t="shared" si="1"/>
        <v>4225</v>
      </c>
      <c r="F35" s="12">
        <f t="shared" si="2"/>
        <v>1225</v>
      </c>
    </row>
    <row r="36" spans="1:6" x14ac:dyDescent="0.25">
      <c r="A36" s="8">
        <v>34</v>
      </c>
      <c r="B36" s="20">
        <v>56</v>
      </c>
      <c r="C36" s="12">
        <v>28</v>
      </c>
      <c r="D36" s="12">
        <f t="shared" si="0"/>
        <v>1568</v>
      </c>
      <c r="E36" s="12">
        <f t="shared" si="1"/>
        <v>3136</v>
      </c>
      <c r="F36" s="12">
        <f t="shared" si="2"/>
        <v>784</v>
      </c>
    </row>
    <row r="37" spans="1:6" x14ac:dyDescent="0.25">
      <c r="A37" s="8">
        <v>35</v>
      </c>
      <c r="B37" s="20">
        <v>55</v>
      </c>
      <c r="C37" s="12">
        <v>28</v>
      </c>
      <c r="D37" s="12">
        <f t="shared" si="0"/>
        <v>1540</v>
      </c>
      <c r="E37" s="12">
        <f t="shared" si="1"/>
        <v>3025</v>
      </c>
      <c r="F37" s="12">
        <f t="shared" si="2"/>
        <v>784</v>
      </c>
    </row>
    <row r="38" spans="1:6" x14ac:dyDescent="0.25">
      <c r="A38" s="8">
        <v>36</v>
      </c>
      <c r="B38" s="20">
        <v>59</v>
      </c>
      <c r="C38" s="12">
        <v>32</v>
      </c>
      <c r="D38" s="12">
        <f t="shared" si="0"/>
        <v>1888</v>
      </c>
      <c r="E38" s="12">
        <f t="shared" si="1"/>
        <v>3481</v>
      </c>
      <c r="F38" s="12">
        <f t="shared" si="2"/>
        <v>1024</v>
      </c>
    </row>
    <row r="39" spans="1:6" x14ac:dyDescent="0.25">
      <c r="A39" s="8">
        <v>37</v>
      </c>
      <c r="B39" s="20">
        <v>59</v>
      </c>
      <c r="C39" s="12">
        <v>31</v>
      </c>
      <c r="D39" s="12">
        <f t="shared" si="0"/>
        <v>1829</v>
      </c>
      <c r="E39" s="12">
        <f t="shared" si="1"/>
        <v>3481</v>
      </c>
      <c r="F39" s="12">
        <f t="shared" si="2"/>
        <v>961</v>
      </c>
    </row>
    <row r="40" spans="1:6" x14ac:dyDescent="0.25">
      <c r="A40" s="8">
        <v>38</v>
      </c>
      <c r="B40" s="20">
        <v>60</v>
      </c>
      <c r="C40" s="12">
        <v>32</v>
      </c>
      <c r="D40" s="12">
        <f t="shared" si="0"/>
        <v>1920</v>
      </c>
      <c r="E40" s="12">
        <f t="shared" si="1"/>
        <v>3600</v>
      </c>
      <c r="F40" s="12">
        <f t="shared" si="2"/>
        <v>1024</v>
      </c>
    </row>
    <row r="41" spans="1:6" x14ac:dyDescent="0.25">
      <c r="A41" s="8">
        <v>39</v>
      </c>
      <c r="B41" s="20">
        <v>60</v>
      </c>
      <c r="C41" s="12">
        <v>31</v>
      </c>
      <c r="D41" s="12">
        <f t="shared" si="0"/>
        <v>1860</v>
      </c>
      <c r="E41" s="12">
        <f t="shared" si="1"/>
        <v>3600</v>
      </c>
      <c r="F41" s="12">
        <f t="shared" si="2"/>
        <v>961</v>
      </c>
    </row>
    <row r="42" spans="1:6" x14ac:dyDescent="0.25">
      <c r="A42" s="8">
        <v>40</v>
      </c>
      <c r="B42" s="20">
        <v>62</v>
      </c>
      <c r="C42" s="12">
        <v>33</v>
      </c>
      <c r="D42" s="12">
        <f t="shared" si="0"/>
        <v>2046</v>
      </c>
      <c r="E42" s="12">
        <f t="shared" si="1"/>
        <v>3844</v>
      </c>
      <c r="F42" s="12">
        <f t="shared" si="2"/>
        <v>1089</v>
      </c>
    </row>
    <row r="43" spans="1:6" x14ac:dyDescent="0.25">
      <c r="A43" s="8">
        <v>41</v>
      </c>
      <c r="B43" s="20">
        <v>58</v>
      </c>
      <c r="C43" s="12">
        <v>30</v>
      </c>
      <c r="D43" s="12">
        <f t="shared" si="0"/>
        <v>1740</v>
      </c>
      <c r="E43" s="12">
        <f t="shared" si="1"/>
        <v>3364</v>
      </c>
      <c r="F43" s="12">
        <f t="shared" si="2"/>
        <v>900</v>
      </c>
    </row>
    <row r="44" spans="1:6" x14ac:dyDescent="0.25">
      <c r="A44" s="8">
        <v>42</v>
      </c>
      <c r="B44" s="20">
        <v>56</v>
      </c>
      <c r="C44" s="12">
        <v>30</v>
      </c>
      <c r="D44" s="12">
        <f t="shared" si="0"/>
        <v>1680</v>
      </c>
      <c r="E44" s="12">
        <f t="shared" si="1"/>
        <v>3136</v>
      </c>
      <c r="F44" s="12">
        <f t="shared" si="2"/>
        <v>900</v>
      </c>
    </row>
    <row r="45" spans="1:6" x14ac:dyDescent="0.25">
      <c r="A45" s="8">
        <v>43</v>
      </c>
      <c r="B45" s="20">
        <v>64</v>
      </c>
      <c r="C45" s="12">
        <v>34</v>
      </c>
      <c r="D45" s="12">
        <f t="shared" si="0"/>
        <v>2176</v>
      </c>
      <c r="E45" s="12">
        <f t="shared" si="1"/>
        <v>4096</v>
      </c>
      <c r="F45" s="12">
        <f t="shared" si="2"/>
        <v>1156</v>
      </c>
    </row>
    <row r="46" spans="1:6" x14ac:dyDescent="0.25">
      <c r="A46" s="8">
        <v>44</v>
      </c>
      <c r="B46" s="20">
        <v>58</v>
      </c>
      <c r="C46" s="12">
        <v>32</v>
      </c>
      <c r="D46" s="12">
        <f t="shared" si="0"/>
        <v>1856</v>
      </c>
      <c r="E46" s="12">
        <f t="shared" si="1"/>
        <v>3364</v>
      </c>
      <c r="F46" s="12">
        <f t="shared" si="2"/>
        <v>1024</v>
      </c>
    </row>
    <row r="47" spans="1:6" x14ac:dyDescent="0.25">
      <c r="A47" s="8">
        <v>45</v>
      </c>
      <c r="B47" s="20">
        <v>60</v>
      </c>
      <c r="C47" s="12">
        <v>31</v>
      </c>
      <c r="D47" s="12">
        <f t="shared" si="0"/>
        <v>1860</v>
      </c>
      <c r="E47" s="12">
        <f t="shared" si="1"/>
        <v>3600</v>
      </c>
      <c r="F47" s="12">
        <f t="shared" si="2"/>
        <v>961</v>
      </c>
    </row>
    <row r="48" spans="1:6" x14ac:dyDescent="0.25">
      <c r="A48" s="8">
        <v>46</v>
      </c>
      <c r="B48" s="20">
        <v>61</v>
      </c>
      <c r="C48" s="12">
        <v>33</v>
      </c>
      <c r="D48" s="12">
        <f t="shared" si="0"/>
        <v>2013</v>
      </c>
      <c r="E48" s="12">
        <f t="shared" si="1"/>
        <v>3721</v>
      </c>
      <c r="F48" s="12">
        <f t="shared" si="2"/>
        <v>1089</v>
      </c>
    </row>
    <row r="49" spans="1:6" x14ac:dyDescent="0.25">
      <c r="A49" s="8">
        <v>47</v>
      </c>
      <c r="B49" s="20">
        <v>65</v>
      </c>
      <c r="C49" s="12">
        <v>35</v>
      </c>
      <c r="D49" s="12">
        <f t="shared" si="0"/>
        <v>2275</v>
      </c>
      <c r="E49" s="12">
        <f t="shared" si="1"/>
        <v>4225</v>
      </c>
      <c r="F49" s="12">
        <f t="shared" si="2"/>
        <v>1225</v>
      </c>
    </row>
    <row r="50" spans="1:6" x14ac:dyDescent="0.25">
      <c r="A50" s="8">
        <v>48</v>
      </c>
      <c r="B50" s="20">
        <v>65</v>
      </c>
      <c r="C50" s="12">
        <v>35</v>
      </c>
      <c r="D50" s="12">
        <f t="shared" si="0"/>
        <v>2275</v>
      </c>
      <c r="E50" s="12">
        <f t="shared" si="1"/>
        <v>4225</v>
      </c>
      <c r="F50" s="12">
        <f t="shared" si="2"/>
        <v>1225</v>
      </c>
    </row>
    <row r="51" spans="1:6" x14ac:dyDescent="0.25">
      <c r="A51" s="8">
        <v>49</v>
      </c>
      <c r="B51" s="20">
        <v>57</v>
      </c>
      <c r="C51" s="12">
        <v>29</v>
      </c>
      <c r="D51" s="12">
        <f t="shared" si="0"/>
        <v>1653</v>
      </c>
      <c r="E51" s="12">
        <f t="shared" si="1"/>
        <v>3249</v>
      </c>
      <c r="F51" s="12">
        <f t="shared" si="2"/>
        <v>841</v>
      </c>
    </row>
    <row r="52" spans="1:6" x14ac:dyDescent="0.25">
      <c r="A52" s="8">
        <v>50</v>
      </c>
      <c r="B52" s="20">
        <v>63</v>
      </c>
      <c r="C52" s="12">
        <v>33</v>
      </c>
      <c r="D52" s="12">
        <f t="shared" si="0"/>
        <v>2079</v>
      </c>
      <c r="E52" s="12">
        <f t="shared" si="1"/>
        <v>3969</v>
      </c>
      <c r="F52" s="12">
        <f t="shared" si="2"/>
        <v>1089</v>
      </c>
    </row>
    <row r="53" spans="1:6" x14ac:dyDescent="0.25">
      <c r="A53" s="28" t="s">
        <v>24</v>
      </c>
      <c r="B53" s="81">
        <f>SUM(B3:B52)</f>
        <v>2896</v>
      </c>
      <c r="C53" s="81">
        <f t="shared" ref="C53:F53" si="3">SUM(C3:C52)</f>
        <v>1534</v>
      </c>
      <c r="D53" s="81">
        <f t="shared" si="3"/>
        <v>89122</v>
      </c>
      <c r="E53" s="81">
        <f t="shared" si="3"/>
        <v>168236</v>
      </c>
      <c r="F53" s="81">
        <f t="shared" si="3"/>
        <v>47242</v>
      </c>
    </row>
    <row r="54" spans="1:6" x14ac:dyDescent="0.25">
      <c r="A54" s="26"/>
      <c r="B54" s="26"/>
      <c r="C54" s="26"/>
      <c r="D54" s="26"/>
      <c r="E54" s="26"/>
      <c r="F54" s="2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108"/>
  <sheetViews>
    <sheetView topLeftCell="A38" zoomScale="70" zoomScaleNormal="70" workbookViewId="0">
      <selection activeCell="A2" sqref="A2:J52"/>
    </sheetView>
  </sheetViews>
  <sheetFormatPr defaultRowHeight="15" x14ac:dyDescent="0.25"/>
  <cols>
    <col min="3" max="7" width="9.140625" style="17"/>
    <col min="9" max="12" width="9.140625" style="17"/>
    <col min="14" max="17" width="9.140625" style="17"/>
    <col min="19" max="22" width="9.140625" style="17"/>
    <col min="24" max="24" width="9.140625" style="17"/>
    <col min="26" max="41" width="9.140625" style="17"/>
    <col min="43" max="43" width="9.140625" style="17"/>
    <col min="45" max="46" width="9.140625" style="17"/>
    <col min="48" max="48" width="9.140625" style="17"/>
    <col min="49" max="49" width="8.7109375" customWidth="1"/>
    <col min="50" max="51" width="8.85546875" style="17" customWidth="1"/>
    <col min="52" max="53" width="9.140625" style="17"/>
    <col min="55" max="55" width="9.140625" style="17"/>
    <col min="57" max="60" width="9.140625" style="17"/>
    <col min="62" max="62" width="9.140625" style="17"/>
    <col min="64" max="64" width="9.140625" style="17"/>
    <col min="66" max="69" width="9.140625" style="17"/>
    <col min="71" max="71" width="9.140625" style="17"/>
    <col min="73" max="73" width="9.140625" style="32"/>
    <col min="77" max="77" width="9.140625" style="17"/>
    <col min="79" max="79" width="9.140625" style="17"/>
    <col min="81" max="81" width="9.140625" style="17"/>
    <col min="83" max="83" width="9.140625" style="17"/>
    <col min="85" max="85" width="9.140625" style="17"/>
    <col min="87" max="87" width="9.140625" style="17"/>
  </cols>
  <sheetData>
    <row r="2" spans="1:87" x14ac:dyDescent="0.25">
      <c r="A2" s="8" t="s">
        <v>0</v>
      </c>
      <c r="B2" s="8" t="s">
        <v>1</v>
      </c>
      <c r="C2" s="8" t="s">
        <v>41</v>
      </c>
      <c r="D2" s="8" t="s">
        <v>2</v>
      </c>
      <c r="E2" s="8" t="s">
        <v>41</v>
      </c>
      <c r="F2" s="8" t="s">
        <v>3</v>
      </c>
      <c r="G2" s="8" t="s">
        <v>41</v>
      </c>
      <c r="H2" s="8" t="s">
        <v>4</v>
      </c>
      <c r="I2" s="8" t="s">
        <v>41</v>
      </c>
      <c r="J2" s="8" t="s">
        <v>40</v>
      </c>
      <c r="K2" s="8"/>
      <c r="L2" s="8" t="s">
        <v>42</v>
      </c>
      <c r="M2" s="8">
        <f>AVERAGE(B3,D3,F3,H3)</f>
        <v>4</v>
      </c>
      <c r="N2" s="8">
        <f>AVERAGE(C3,E3,G3,I3)</f>
        <v>4.75</v>
      </c>
      <c r="O2" s="8">
        <f>M2-N2</f>
        <v>-0.75</v>
      </c>
      <c r="P2" s="8" t="s">
        <v>5</v>
      </c>
      <c r="Q2" s="8"/>
      <c r="R2" s="8" t="s">
        <v>41</v>
      </c>
      <c r="S2" s="8"/>
      <c r="T2" s="8" t="s">
        <v>6</v>
      </c>
      <c r="U2" s="8"/>
      <c r="V2" s="8"/>
      <c r="W2" s="8" t="s">
        <v>41</v>
      </c>
      <c r="X2" s="8"/>
      <c r="Y2" s="8" t="s">
        <v>15</v>
      </c>
      <c r="Z2" s="8"/>
      <c r="AA2" s="8" t="s">
        <v>42</v>
      </c>
      <c r="AB2" s="8"/>
      <c r="AC2" s="8"/>
      <c r="AD2" s="8"/>
      <c r="AE2" s="8" t="s">
        <v>7</v>
      </c>
      <c r="AF2" s="8" t="s">
        <v>41</v>
      </c>
      <c r="AG2" s="8" t="s">
        <v>8</v>
      </c>
      <c r="AH2" s="8" t="s">
        <v>41</v>
      </c>
      <c r="AI2" s="8"/>
      <c r="AJ2" s="8" t="s">
        <v>9</v>
      </c>
      <c r="AK2" s="8"/>
      <c r="AL2" s="8" t="s">
        <v>41</v>
      </c>
      <c r="AM2" s="8"/>
      <c r="AN2" s="8" t="s">
        <v>15</v>
      </c>
      <c r="AO2" s="8"/>
      <c r="AP2" s="8" t="s">
        <v>42</v>
      </c>
      <c r="AQ2" s="8"/>
      <c r="AR2" s="8"/>
      <c r="AS2" s="8"/>
      <c r="AT2" s="8" t="s">
        <v>10</v>
      </c>
      <c r="AU2" s="8" t="s">
        <v>41</v>
      </c>
      <c r="AV2" s="8" t="s">
        <v>11</v>
      </c>
      <c r="AW2" s="8" t="s">
        <v>41</v>
      </c>
      <c r="AX2" s="8" t="s">
        <v>12</v>
      </c>
      <c r="AY2" s="8" t="s">
        <v>41</v>
      </c>
      <c r="AZ2" s="8" t="s">
        <v>15</v>
      </c>
      <c r="BA2" s="8" t="s">
        <v>42</v>
      </c>
      <c r="BB2" s="8"/>
      <c r="BC2" s="8" t="s">
        <v>13</v>
      </c>
      <c r="BD2" s="8" t="s">
        <v>41</v>
      </c>
      <c r="BE2" s="21" t="s">
        <v>15</v>
      </c>
      <c r="BF2" s="21" t="s">
        <v>42</v>
      </c>
      <c r="BG2"/>
      <c r="BH2" s="22" t="s">
        <v>0</v>
      </c>
      <c r="BI2" s="22" t="s">
        <v>1</v>
      </c>
      <c r="BJ2" s="22" t="s">
        <v>41</v>
      </c>
      <c r="BK2" s="22" t="s">
        <v>2</v>
      </c>
      <c r="BL2" s="22" t="s">
        <v>41</v>
      </c>
      <c r="BM2" s="22" t="s">
        <v>3</v>
      </c>
      <c r="BN2" s="22" t="s">
        <v>41</v>
      </c>
      <c r="BO2" s="22" t="s">
        <v>4</v>
      </c>
      <c r="BP2" s="22" t="s">
        <v>41</v>
      </c>
      <c r="BQ2" s="22" t="s">
        <v>5</v>
      </c>
      <c r="BR2" s="22" t="s">
        <v>41</v>
      </c>
      <c r="BS2" s="22" t="s">
        <v>6</v>
      </c>
      <c r="BT2" s="22" t="s">
        <v>41</v>
      </c>
      <c r="BU2" s="22" t="s">
        <v>7</v>
      </c>
      <c r="BV2" s="18" t="s">
        <v>41</v>
      </c>
      <c r="BW2" s="12" t="s">
        <v>15</v>
      </c>
      <c r="BX2" s="21" t="s">
        <v>43</v>
      </c>
      <c r="BY2"/>
      <c r="CA2"/>
      <c r="CC2"/>
      <c r="CE2"/>
      <c r="CG2"/>
      <c r="CI2"/>
    </row>
    <row r="3" spans="1:87" x14ac:dyDescent="0.25">
      <c r="A3" s="8">
        <v>1</v>
      </c>
      <c r="B3" s="19">
        <v>4</v>
      </c>
      <c r="C3" s="19">
        <v>5</v>
      </c>
      <c r="D3" s="19">
        <v>4</v>
      </c>
      <c r="E3" s="19">
        <v>4</v>
      </c>
      <c r="F3" s="19">
        <v>4</v>
      </c>
      <c r="G3" s="19">
        <v>5</v>
      </c>
      <c r="H3" s="19">
        <v>4</v>
      </c>
      <c r="I3" s="19">
        <v>5</v>
      </c>
      <c r="J3" s="19">
        <f t="shared" ref="J3:J34" si="0">SUM(B3:H3)</f>
        <v>30</v>
      </c>
      <c r="K3" s="19"/>
      <c r="L3" s="19">
        <f>AVERAGE(B3:'gap'!I3)</f>
        <v>4.375</v>
      </c>
      <c r="M3" s="17"/>
      <c r="O3" s="17" t="s">
        <v>27</v>
      </c>
      <c r="P3" s="19">
        <v>4</v>
      </c>
      <c r="Q3" s="19"/>
      <c r="R3" s="19">
        <v>4</v>
      </c>
      <c r="S3" s="19"/>
      <c r="T3" s="19">
        <v>4</v>
      </c>
      <c r="U3" s="19"/>
      <c r="V3" s="19"/>
      <c r="W3" s="19">
        <v>5</v>
      </c>
      <c r="X3" s="19"/>
      <c r="Y3" s="19">
        <f>SUM(P3:W3)</f>
        <v>17</v>
      </c>
      <c r="Z3" s="19"/>
      <c r="AA3" s="19">
        <f>AVERAGE(P3:W3)</f>
        <v>4.25</v>
      </c>
      <c r="AB3" s="19"/>
      <c r="AC3" s="19"/>
      <c r="AD3" s="19"/>
      <c r="AE3" s="19">
        <v>4</v>
      </c>
      <c r="AF3" s="19">
        <v>5</v>
      </c>
      <c r="AG3" s="19">
        <v>4</v>
      </c>
      <c r="AH3" s="19">
        <v>5</v>
      </c>
      <c r="AI3" s="19"/>
      <c r="AJ3" s="19">
        <v>4</v>
      </c>
      <c r="AK3" s="19"/>
      <c r="AL3" s="19">
        <v>5</v>
      </c>
      <c r="AM3" s="19"/>
      <c r="AN3" s="19">
        <f>SUM(AE3:AJ3)</f>
        <v>22</v>
      </c>
      <c r="AO3" s="19"/>
      <c r="AP3" s="19">
        <f t="shared" ref="AP3:AP25" si="1">AVERAGE(AE3:AL3)</f>
        <v>4.5</v>
      </c>
      <c r="AQ3" s="19"/>
      <c r="AR3" s="19"/>
      <c r="AS3" s="19"/>
      <c r="AT3" s="19">
        <v>4</v>
      </c>
      <c r="AU3" s="19">
        <v>5</v>
      </c>
      <c r="AV3" s="19">
        <v>5</v>
      </c>
      <c r="AW3" s="19">
        <v>5</v>
      </c>
      <c r="AX3" s="19">
        <v>4</v>
      </c>
      <c r="AY3" s="19">
        <v>5</v>
      </c>
      <c r="AZ3" s="19">
        <f>SUM(AT3:AY3)</f>
        <v>28</v>
      </c>
      <c r="BA3" s="19">
        <f t="shared" ref="BA3:BA34" si="2">AVERAGE(AT3:AY3)</f>
        <v>4.666666666666667</v>
      </c>
      <c r="BB3" s="19"/>
      <c r="BC3" s="19">
        <v>4</v>
      </c>
      <c r="BD3" s="19">
        <v>5</v>
      </c>
      <c r="BE3" s="20">
        <f>SUM(BC3:BD3)</f>
        <v>9</v>
      </c>
      <c r="BF3" s="20">
        <f>AVERAGE(BC3:BD3)</f>
        <v>4.5</v>
      </c>
      <c r="BG3"/>
      <c r="BH3" s="22">
        <v>1</v>
      </c>
      <c r="BI3" s="19">
        <v>4</v>
      </c>
      <c r="BJ3" s="19">
        <v>5</v>
      </c>
      <c r="BK3" s="19">
        <v>4</v>
      </c>
      <c r="BL3" s="19">
        <v>5</v>
      </c>
      <c r="BM3" s="19">
        <v>4</v>
      </c>
      <c r="BN3" s="19">
        <v>5</v>
      </c>
      <c r="BO3" s="19">
        <v>4</v>
      </c>
      <c r="BP3" s="19">
        <v>5</v>
      </c>
      <c r="BQ3" s="19">
        <v>4</v>
      </c>
      <c r="BR3" s="19">
        <v>5</v>
      </c>
      <c r="BS3" s="19">
        <v>4</v>
      </c>
      <c r="BT3" s="19">
        <v>4</v>
      </c>
      <c r="BU3" s="19">
        <v>4</v>
      </c>
      <c r="BV3" s="33">
        <v>5</v>
      </c>
      <c r="BW3" s="20">
        <f>SUM(BI3:BV3)</f>
        <v>62</v>
      </c>
      <c r="BX3" s="12">
        <f>AVERAGE(BI3:BV3)</f>
        <v>4.4285714285714288</v>
      </c>
      <c r="BY3"/>
      <c r="CA3"/>
      <c r="CC3"/>
      <c r="CE3"/>
      <c r="CG3"/>
      <c r="CI3"/>
    </row>
    <row r="4" spans="1:87" x14ac:dyDescent="0.25">
      <c r="A4" s="8">
        <v>2</v>
      </c>
      <c r="B4" s="19">
        <v>5</v>
      </c>
      <c r="C4" s="19">
        <v>5</v>
      </c>
      <c r="D4" s="19">
        <v>4</v>
      </c>
      <c r="E4" s="19">
        <v>4</v>
      </c>
      <c r="F4" s="19">
        <v>4</v>
      </c>
      <c r="G4" s="19">
        <v>5</v>
      </c>
      <c r="H4" s="19">
        <v>4</v>
      </c>
      <c r="I4" s="19">
        <v>5</v>
      </c>
      <c r="J4" s="19">
        <f t="shared" si="0"/>
        <v>31</v>
      </c>
      <c r="K4" s="19"/>
      <c r="L4" s="19">
        <f>AVERAGE(B4:I4)</f>
        <v>4.5</v>
      </c>
      <c r="M4" s="19"/>
      <c r="N4" s="19"/>
      <c r="O4" s="19"/>
      <c r="P4" s="19">
        <v>4</v>
      </c>
      <c r="Q4" s="19"/>
      <c r="R4" s="19">
        <v>5</v>
      </c>
      <c r="S4" s="19"/>
      <c r="T4" s="19">
        <v>4</v>
      </c>
      <c r="U4" s="19"/>
      <c r="V4" s="19"/>
      <c r="W4" s="19">
        <v>5</v>
      </c>
      <c r="X4" s="19"/>
      <c r="Y4" s="19">
        <f t="shared" ref="Y4:Y52" si="3">SUM(P4:W4)</f>
        <v>18</v>
      </c>
      <c r="Z4" s="19"/>
      <c r="AA4" s="19">
        <f t="shared" ref="AA4:AA39" si="4">AVERAGE(P4:W4)</f>
        <v>4.5</v>
      </c>
      <c r="AB4" s="19"/>
      <c r="AC4" s="19"/>
      <c r="AD4" s="19"/>
      <c r="AE4" s="19">
        <v>5</v>
      </c>
      <c r="AF4" s="19">
        <v>5</v>
      </c>
      <c r="AG4" s="19">
        <v>4</v>
      </c>
      <c r="AH4" s="19">
        <v>5</v>
      </c>
      <c r="AI4" s="19"/>
      <c r="AJ4" s="19">
        <v>4</v>
      </c>
      <c r="AK4" s="19"/>
      <c r="AL4" s="19">
        <v>5</v>
      </c>
      <c r="AM4" s="19"/>
      <c r="AN4" s="19">
        <f t="shared" ref="AN4:AN52" si="5">SUM(AE4:AJ4)</f>
        <v>23</v>
      </c>
      <c r="AO4" s="19"/>
      <c r="AP4" s="19">
        <f t="shared" si="1"/>
        <v>4.666666666666667</v>
      </c>
      <c r="AQ4" s="19"/>
      <c r="AR4" s="19"/>
      <c r="AS4" s="19"/>
      <c r="AT4" s="19">
        <v>4</v>
      </c>
      <c r="AU4" s="19">
        <v>5</v>
      </c>
      <c r="AV4" s="19">
        <v>4</v>
      </c>
      <c r="AW4" s="19">
        <v>5</v>
      </c>
      <c r="AX4" s="19">
        <v>5</v>
      </c>
      <c r="AY4" s="19">
        <v>5</v>
      </c>
      <c r="AZ4" s="19">
        <f t="shared" ref="AZ4:AZ52" si="6">SUM(AT4:AY4)</f>
        <v>28</v>
      </c>
      <c r="BA4" s="19">
        <f t="shared" si="2"/>
        <v>4.666666666666667</v>
      </c>
      <c r="BB4" s="19"/>
      <c r="BC4" s="19">
        <v>4</v>
      </c>
      <c r="BD4" s="19">
        <v>5</v>
      </c>
      <c r="BE4" s="20">
        <f t="shared" ref="BE4:BE52" si="7">SUM(BC4:BD4)</f>
        <v>9</v>
      </c>
      <c r="BF4" s="20">
        <f t="shared" ref="BF4:BF52" si="8">AVERAGE(BC4:BD4)</f>
        <v>4.5</v>
      </c>
      <c r="BG4"/>
      <c r="BH4" s="22">
        <v>2</v>
      </c>
      <c r="BI4" s="19">
        <v>5</v>
      </c>
      <c r="BJ4" s="19">
        <v>5</v>
      </c>
      <c r="BK4" s="19">
        <v>4</v>
      </c>
      <c r="BL4" s="19">
        <v>5</v>
      </c>
      <c r="BM4" s="19">
        <v>4</v>
      </c>
      <c r="BN4" s="19">
        <v>5</v>
      </c>
      <c r="BO4" s="19">
        <v>4</v>
      </c>
      <c r="BP4" s="19">
        <v>5</v>
      </c>
      <c r="BQ4" s="19">
        <v>4</v>
      </c>
      <c r="BR4" s="19">
        <v>5</v>
      </c>
      <c r="BS4" s="19">
        <v>4</v>
      </c>
      <c r="BT4" s="19">
        <v>4</v>
      </c>
      <c r="BU4" s="19">
        <v>5</v>
      </c>
      <c r="BV4" s="33">
        <v>5</v>
      </c>
      <c r="BW4" s="20">
        <f t="shared" ref="BW4:BW52" si="9">SUM(BI4:BV4)</f>
        <v>64</v>
      </c>
      <c r="BX4" s="12">
        <f t="shared" ref="BX4:BX52" si="10">AVERAGE(BI4:BV4)</f>
        <v>4.5714285714285712</v>
      </c>
      <c r="BY4"/>
      <c r="CA4"/>
      <c r="CC4"/>
      <c r="CE4"/>
      <c r="CG4"/>
      <c r="CI4"/>
    </row>
    <row r="5" spans="1:87" x14ac:dyDescent="0.25">
      <c r="A5" s="8">
        <v>3</v>
      </c>
      <c r="B5" s="19">
        <v>4</v>
      </c>
      <c r="C5" s="19">
        <v>4</v>
      </c>
      <c r="D5" s="19">
        <v>5</v>
      </c>
      <c r="E5" s="19">
        <v>5</v>
      </c>
      <c r="F5" s="19">
        <v>4</v>
      </c>
      <c r="G5" s="19">
        <v>5</v>
      </c>
      <c r="H5" s="19">
        <v>5</v>
      </c>
      <c r="I5" s="19">
        <v>5</v>
      </c>
      <c r="J5" s="19">
        <f t="shared" si="0"/>
        <v>32</v>
      </c>
      <c r="K5" s="19"/>
      <c r="L5" s="19">
        <f>AVERAGE(B5:I5)</f>
        <v>4.625</v>
      </c>
      <c r="M5" s="19"/>
      <c r="N5" s="19"/>
      <c r="O5" s="19"/>
      <c r="P5" s="19">
        <v>5</v>
      </c>
      <c r="Q5" s="19"/>
      <c r="R5" s="19">
        <v>5</v>
      </c>
      <c r="S5" s="19"/>
      <c r="T5" s="19">
        <v>5</v>
      </c>
      <c r="U5" s="19"/>
      <c r="V5" s="19"/>
      <c r="W5" s="19">
        <v>5</v>
      </c>
      <c r="X5" s="19"/>
      <c r="Y5" s="19">
        <f t="shared" si="3"/>
        <v>20</v>
      </c>
      <c r="Z5" s="19"/>
      <c r="AA5" s="19">
        <f t="shared" si="4"/>
        <v>5</v>
      </c>
      <c r="AB5" s="19"/>
      <c r="AC5" s="19"/>
      <c r="AD5" s="19"/>
      <c r="AE5" s="19">
        <v>4</v>
      </c>
      <c r="AF5" s="19">
        <v>5</v>
      </c>
      <c r="AG5" s="19">
        <v>5</v>
      </c>
      <c r="AH5" s="19">
        <v>5</v>
      </c>
      <c r="AI5" s="19"/>
      <c r="AJ5" s="19">
        <v>5</v>
      </c>
      <c r="AK5" s="19"/>
      <c r="AL5" s="19">
        <v>5</v>
      </c>
      <c r="AM5" s="19"/>
      <c r="AN5" s="19">
        <f t="shared" si="5"/>
        <v>24</v>
      </c>
      <c r="AO5" s="19"/>
      <c r="AP5" s="19">
        <f t="shared" si="1"/>
        <v>4.833333333333333</v>
      </c>
      <c r="AQ5" s="19"/>
      <c r="AR5" s="19"/>
      <c r="AS5" s="19"/>
      <c r="AT5" s="19">
        <v>4</v>
      </c>
      <c r="AU5" s="19">
        <v>5</v>
      </c>
      <c r="AV5" s="19">
        <v>5</v>
      </c>
      <c r="AW5" s="19">
        <v>5</v>
      </c>
      <c r="AX5" s="19">
        <v>5</v>
      </c>
      <c r="AY5" s="19">
        <v>5</v>
      </c>
      <c r="AZ5" s="19">
        <f t="shared" si="6"/>
        <v>29</v>
      </c>
      <c r="BA5" s="19">
        <f t="shared" si="2"/>
        <v>4.833333333333333</v>
      </c>
      <c r="BB5" s="19"/>
      <c r="BC5" s="19">
        <v>5</v>
      </c>
      <c r="BD5" s="19">
        <v>5</v>
      </c>
      <c r="BE5" s="20">
        <f t="shared" si="7"/>
        <v>10</v>
      </c>
      <c r="BF5" s="20">
        <f t="shared" si="8"/>
        <v>5</v>
      </c>
      <c r="BG5"/>
      <c r="BH5" s="22">
        <v>3</v>
      </c>
      <c r="BI5" s="19">
        <v>4</v>
      </c>
      <c r="BJ5" s="19">
        <v>5</v>
      </c>
      <c r="BK5" s="19">
        <v>5</v>
      </c>
      <c r="BL5" s="19">
        <v>5</v>
      </c>
      <c r="BM5" s="19">
        <v>4</v>
      </c>
      <c r="BN5" s="19">
        <v>4</v>
      </c>
      <c r="BO5" s="19">
        <v>5</v>
      </c>
      <c r="BP5" s="19">
        <v>5</v>
      </c>
      <c r="BQ5" s="19">
        <v>5</v>
      </c>
      <c r="BR5" s="19">
        <v>5</v>
      </c>
      <c r="BS5" s="19">
        <v>5</v>
      </c>
      <c r="BT5" s="19">
        <v>5</v>
      </c>
      <c r="BU5" s="19">
        <v>4</v>
      </c>
      <c r="BV5" s="33">
        <v>4</v>
      </c>
      <c r="BW5" s="20">
        <f t="shared" si="9"/>
        <v>65</v>
      </c>
      <c r="BX5" s="12">
        <f t="shared" si="10"/>
        <v>4.6428571428571432</v>
      </c>
      <c r="BY5"/>
      <c r="CA5"/>
      <c r="CC5"/>
      <c r="CE5"/>
      <c r="CG5"/>
      <c r="CI5"/>
    </row>
    <row r="6" spans="1:87" x14ac:dyDescent="0.25">
      <c r="A6" s="8">
        <v>4</v>
      </c>
      <c r="B6" s="19">
        <v>4</v>
      </c>
      <c r="C6" s="19">
        <v>5</v>
      </c>
      <c r="D6" s="19">
        <v>4</v>
      </c>
      <c r="E6" s="19">
        <v>4</v>
      </c>
      <c r="F6" s="19">
        <v>5</v>
      </c>
      <c r="G6" s="19">
        <v>5</v>
      </c>
      <c r="H6" s="19">
        <v>4</v>
      </c>
      <c r="I6" s="19">
        <v>4</v>
      </c>
      <c r="J6" s="19">
        <f t="shared" si="0"/>
        <v>31</v>
      </c>
      <c r="K6" s="19"/>
      <c r="L6" s="19">
        <f>AVERAGE(B6:I6)</f>
        <v>4.375</v>
      </c>
      <c r="M6" s="19"/>
      <c r="N6" s="19"/>
      <c r="O6" s="19"/>
      <c r="P6" s="19">
        <v>4</v>
      </c>
      <c r="Q6" s="19"/>
      <c r="R6" s="19">
        <v>5</v>
      </c>
      <c r="S6" s="19"/>
      <c r="T6" s="19">
        <v>4</v>
      </c>
      <c r="U6" s="19"/>
      <c r="V6" s="19"/>
      <c r="W6" s="19">
        <v>4</v>
      </c>
      <c r="X6" s="19"/>
      <c r="Y6" s="19">
        <f t="shared" si="3"/>
        <v>17</v>
      </c>
      <c r="Z6" s="19"/>
      <c r="AA6" s="19">
        <f t="shared" si="4"/>
        <v>4.25</v>
      </c>
      <c r="AB6" s="19"/>
      <c r="AC6" s="19"/>
      <c r="AD6" s="19"/>
      <c r="AE6" s="19">
        <v>5</v>
      </c>
      <c r="AF6" s="19">
        <v>5</v>
      </c>
      <c r="AG6" s="19">
        <v>4</v>
      </c>
      <c r="AH6" s="19">
        <v>5</v>
      </c>
      <c r="AI6" s="19"/>
      <c r="AJ6" s="19">
        <v>4</v>
      </c>
      <c r="AK6" s="19"/>
      <c r="AL6" s="19">
        <v>5</v>
      </c>
      <c r="AM6" s="19"/>
      <c r="AN6" s="19">
        <f t="shared" si="5"/>
        <v>23</v>
      </c>
      <c r="AO6" s="19"/>
      <c r="AP6" s="19">
        <f t="shared" si="1"/>
        <v>4.666666666666667</v>
      </c>
      <c r="AQ6" s="19"/>
      <c r="AR6" s="19"/>
      <c r="AS6" s="19"/>
      <c r="AT6" s="19">
        <v>4</v>
      </c>
      <c r="AU6" s="19">
        <v>5</v>
      </c>
      <c r="AV6" s="19">
        <v>4</v>
      </c>
      <c r="AW6" s="19">
        <v>5</v>
      </c>
      <c r="AX6" s="19">
        <v>4</v>
      </c>
      <c r="AY6" s="19">
        <v>4</v>
      </c>
      <c r="AZ6" s="19">
        <f t="shared" si="6"/>
        <v>26</v>
      </c>
      <c r="BA6" s="19">
        <f t="shared" si="2"/>
        <v>4.333333333333333</v>
      </c>
      <c r="BB6" s="19"/>
      <c r="BC6" s="19">
        <v>5</v>
      </c>
      <c r="BD6" s="19">
        <v>5</v>
      </c>
      <c r="BE6" s="20">
        <f t="shared" si="7"/>
        <v>10</v>
      </c>
      <c r="BF6" s="20">
        <f t="shared" si="8"/>
        <v>5</v>
      </c>
      <c r="BG6"/>
      <c r="BH6" s="22">
        <v>4</v>
      </c>
      <c r="BI6" s="19">
        <v>4</v>
      </c>
      <c r="BJ6" s="19">
        <v>5</v>
      </c>
      <c r="BK6" s="19">
        <v>4</v>
      </c>
      <c r="BL6" s="19">
        <v>4</v>
      </c>
      <c r="BM6" s="19">
        <v>5</v>
      </c>
      <c r="BN6" s="19">
        <v>5</v>
      </c>
      <c r="BO6" s="19">
        <v>4</v>
      </c>
      <c r="BP6" s="19">
        <v>5</v>
      </c>
      <c r="BQ6" s="19">
        <v>4</v>
      </c>
      <c r="BR6" s="19">
        <v>4</v>
      </c>
      <c r="BS6" s="19">
        <v>4</v>
      </c>
      <c r="BT6" s="19">
        <v>5</v>
      </c>
      <c r="BU6" s="19">
        <v>5</v>
      </c>
      <c r="BV6" s="33">
        <v>5</v>
      </c>
      <c r="BW6" s="20">
        <f t="shared" si="9"/>
        <v>63</v>
      </c>
      <c r="BX6" s="12">
        <f t="shared" si="10"/>
        <v>4.5</v>
      </c>
      <c r="BY6"/>
      <c r="CA6"/>
      <c r="CC6"/>
      <c r="CE6"/>
      <c r="CG6"/>
      <c r="CI6"/>
    </row>
    <row r="7" spans="1:87" x14ac:dyDescent="0.25">
      <c r="A7" s="8">
        <v>5</v>
      </c>
      <c r="B7" s="19">
        <v>4</v>
      </c>
      <c r="C7" s="19">
        <v>5</v>
      </c>
      <c r="D7" s="19">
        <v>5</v>
      </c>
      <c r="E7" s="19">
        <v>5</v>
      </c>
      <c r="F7" s="19">
        <v>4</v>
      </c>
      <c r="G7" s="19">
        <v>4</v>
      </c>
      <c r="H7" s="19">
        <v>4</v>
      </c>
      <c r="I7" s="19">
        <v>4</v>
      </c>
      <c r="J7" s="19">
        <f t="shared" si="0"/>
        <v>31</v>
      </c>
      <c r="K7" s="19"/>
      <c r="L7" s="19">
        <f>AVERAGE(B7:I7)</f>
        <v>4.375</v>
      </c>
      <c r="M7" s="19"/>
      <c r="N7" s="19"/>
      <c r="O7" s="19"/>
      <c r="P7" s="19">
        <v>4</v>
      </c>
      <c r="Q7" s="19"/>
      <c r="R7" s="19">
        <v>5</v>
      </c>
      <c r="S7" s="19"/>
      <c r="T7" s="19">
        <v>4</v>
      </c>
      <c r="U7" s="19"/>
      <c r="V7" s="19"/>
      <c r="W7" s="19">
        <v>4</v>
      </c>
      <c r="X7" s="19"/>
      <c r="Y7" s="19">
        <f t="shared" si="3"/>
        <v>17</v>
      </c>
      <c r="Z7" s="19"/>
      <c r="AA7" s="19">
        <f t="shared" si="4"/>
        <v>4.25</v>
      </c>
      <c r="AB7" s="19"/>
      <c r="AC7" s="19"/>
      <c r="AD7" s="19"/>
      <c r="AE7" s="19">
        <v>5</v>
      </c>
      <c r="AF7" s="19">
        <v>5</v>
      </c>
      <c r="AG7" s="19">
        <v>5</v>
      </c>
      <c r="AH7" s="19">
        <v>5</v>
      </c>
      <c r="AI7" s="19"/>
      <c r="AJ7" s="19">
        <v>4</v>
      </c>
      <c r="AK7" s="19"/>
      <c r="AL7" s="19">
        <v>5</v>
      </c>
      <c r="AM7" s="19"/>
      <c r="AN7" s="19">
        <f t="shared" si="5"/>
        <v>24</v>
      </c>
      <c r="AO7" s="19"/>
      <c r="AP7" s="19">
        <f t="shared" si="1"/>
        <v>4.833333333333333</v>
      </c>
      <c r="AQ7" s="19"/>
      <c r="AR7" s="19"/>
      <c r="AS7" s="19"/>
      <c r="AT7" s="19">
        <v>4</v>
      </c>
      <c r="AU7" s="19">
        <v>4</v>
      </c>
      <c r="AV7" s="19">
        <v>5</v>
      </c>
      <c r="AW7" s="19">
        <v>5</v>
      </c>
      <c r="AX7" s="19">
        <v>4</v>
      </c>
      <c r="AY7" s="19">
        <v>4</v>
      </c>
      <c r="AZ7" s="19">
        <f t="shared" si="6"/>
        <v>26</v>
      </c>
      <c r="BA7" s="19">
        <f t="shared" si="2"/>
        <v>4.333333333333333</v>
      </c>
      <c r="BB7" s="19"/>
      <c r="BC7" s="19">
        <v>4</v>
      </c>
      <c r="BD7" s="19">
        <v>5</v>
      </c>
      <c r="BE7" s="20">
        <f t="shared" si="7"/>
        <v>9</v>
      </c>
      <c r="BF7" s="20">
        <f t="shared" si="8"/>
        <v>4.5</v>
      </c>
      <c r="BG7"/>
      <c r="BH7" s="22">
        <v>5</v>
      </c>
      <c r="BI7" s="19">
        <v>4</v>
      </c>
      <c r="BJ7" s="19">
        <v>5</v>
      </c>
      <c r="BK7" s="19">
        <v>5</v>
      </c>
      <c r="BL7" s="19">
        <v>5</v>
      </c>
      <c r="BM7" s="19">
        <v>4</v>
      </c>
      <c r="BN7" s="19">
        <v>5</v>
      </c>
      <c r="BO7" s="19">
        <v>4</v>
      </c>
      <c r="BP7" s="19">
        <v>4</v>
      </c>
      <c r="BQ7" s="19">
        <v>4</v>
      </c>
      <c r="BR7" s="19">
        <v>4</v>
      </c>
      <c r="BS7" s="19">
        <v>4</v>
      </c>
      <c r="BT7" s="19">
        <v>5</v>
      </c>
      <c r="BU7" s="19">
        <v>5</v>
      </c>
      <c r="BV7" s="33">
        <v>5</v>
      </c>
      <c r="BW7" s="20">
        <f t="shared" si="9"/>
        <v>63</v>
      </c>
      <c r="BX7" s="12">
        <f t="shared" si="10"/>
        <v>4.5</v>
      </c>
      <c r="BY7"/>
      <c r="CA7"/>
      <c r="CC7"/>
      <c r="CE7"/>
      <c r="CG7"/>
      <c r="CI7"/>
    </row>
    <row r="8" spans="1:87" x14ac:dyDescent="0.25">
      <c r="A8" s="8">
        <v>6</v>
      </c>
      <c r="B8" s="19">
        <v>5</v>
      </c>
      <c r="C8" s="19">
        <v>5</v>
      </c>
      <c r="D8" s="19">
        <v>4</v>
      </c>
      <c r="E8" s="19">
        <v>5</v>
      </c>
      <c r="F8" s="19">
        <v>4</v>
      </c>
      <c r="G8" s="19">
        <v>4</v>
      </c>
      <c r="H8" s="19">
        <v>5</v>
      </c>
      <c r="I8" s="19">
        <v>5</v>
      </c>
      <c r="J8" s="19">
        <f t="shared" si="0"/>
        <v>32</v>
      </c>
      <c r="K8" s="19"/>
      <c r="L8" s="19">
        <f>AVERAGE(B8:I9)</f>
        <v>4.5</v>
      </c>
      <c r="M8" s="19"/>
      <c r="N8" s="19"/>
      <c r="O8" s="19"/>
      <c r="P8" s="19">
        <v>5</v>
      </c>
      <c r="Q8" s="19"/>
      <c r="R8" s="19">
        <v>5</v>
      </c>
      <c r="S8" s="19"/>
      <c r="T8" s="19">
        <v>5</v>
      </c>
      <c r="U8" s="19"/>
      <c r="V8" s="19"/>
      <c r="W8" s="19">
        <v>5</v>
      </c>
      <c r="X8" s="19"/>
      <c r="Y8" s="19">
        <f t="shared" si="3"/>
        <v>20</v>
      </c>
      <c r="Z8" s="19"/>
      <c r="AA8" s="19">
        <f t="shared" si="4"/>
        <v>5</v>
      </c>
      <c r="AB8" s="19"/>
      <c r="AC8" s="19"/>
      <c r="AD8" s="19"/>
      <c r="AE8" s="19">
        <v>5</v>
      </c>
      <c r="AF8" s="19">
        <v>5</v>
      </c>
      <c r="AG8" s="19">
        <v>5</v>
      </c>
      <c r="AH8" s="19">
        <v>5</v>
      </c>
      <c r="AI8" s="19"/>
      <c r="AJ8" s="19">
        <v>5</v>
      </c>
      <c r="AK8" s="19"/>
      <c r="AL8" s="19">
        <v>5</v>
      </c>
      <c r="AM8" s="19"/>
      <c r="AN8" s="19">
        <f t="shared" si="5"/>
        <v>25</v>
      </c>
      <c r="AO8" s="19"/>
      <c r="AP8" s="19">
        <f t="shared" si="1"/>
        <v>5</v>
      </c>
      <c r="AQ8" s="19"/>
      <c r="AR8" s="19"/>
      <c r="AS8" s="19"/>
      <c r="AT8" s="19">
        <v>4</v>
      </c>
      <c r="AU8" s="19">
        <v>4</v>
      </c>
      <c r="AV8" s="19">
        <v>4</v>
      </c>
      <c r="AW8" s="19">
        <v>4</v>
      </c>
      <c r="AX8" s="19">
        <v>5</v>
      </c>
      <c r="AY8" s="19">
        <v>5</v>
      </c>
      <c r="AZ8" s="19">
        <f t="shared" si="6"/>
        <v>26</v>
      </c>
      <c r="BA8" s="19">
        <f t="shared" si="2"/>
        <v>4.333333333333333</v>
      </c>
      <c r="BB8" s="19"/>
      <c r="BC8" s="19">
        <v>4</v>
      </c>
      <c r="BD8" s="19">
        <v>4</v>
      </c>
      <c r="BE8" s="20">
        <f t="shared" si="7"/>
        <v>8</v>
      </c>
      <c r="BF8" s="20">
        <f t="shared" si="8"/>
        <v>4</v>
      </c>
      <c r="BG8"/>
      <c r="BH8" s="22">
        <v>6</v>
      </c>
      <c r="BI8" s="19">
        <v>5</v>
      </c>
      <c r="BJ8" s="19">
        <v>5</v>
      </c>
      <c r="BK8" s="19">
        <v>4</v>
      </c>
      <c r="BL8" s="19">
        <v>5</v>
      </c>
      <c r="BM8" s="19">
        <v>4</v>
      </c>
      <c r="BN8" s="19">
        <v>5</v>
      </c>
      <c r="BO8" s="19">
        <v>5</v>
      </c>
      <c r="BP8" s="19">
        <v>5</v>
      </c>
      <c r="BQ8" s="19">
        <v>5</v>
      </c>
      <c r="BR8" s="19">
        <v>5</v>
      </c>
      <c r="BS8" s="19">
        <v>5</v>
      </c>
      <c r="BT8" s="19">
        <v>5</v>
      </c>
      <c r="BU8" s="19">
        <v>5</v>
      </c>
      <c r="BV8" s="33">
        <v>5</v>
      </c>
      <c r="BW8" s="20">
        <f t="shared" si="9"/>
        <v>68</v>
      </c>
      <c r="BX8" s="12">
        <f t="shared" si="10"/>
        <v>4.8571428571428568</v>
      </c>
      <c r="BY8"/>
      <c r="CA8"/>
      <c r="CC8"/>
      <c r="CE8"/>
      <c r="CG8"/>
      <c r="CI8"/>
    </row>
    <row r="9" spans="1:87" x14ac:dyDescent="0.25">
      <c r="A9" s="8">
        <v>7</v>
      </c>
      <c r="B9" s="19">
        <v>4</v>
      </c>
      <c r="C9" s="19">
        <v>4</v>
      </c>
      <c r="D9" s="19">
        <v>4</v>
      </c>
      <c r="E9" s="19">
        <v>5</v>
      </c>
      <c r="F9" s="19">
        <v>5</v>
      </c>
      <c r="G9" s="19">
        <v>5</v>
      </c>
      <c r="H9" s="19">
        <v>4</v>
      </c>
      <c r="I9" s="19">
        <v>4</v>
      </c>
      <c r="J9" s="19">
        <f t="shared" si="0"/>
        <v>31</v>
      </c>
      <c r="K9" s="19"/>
      <c r="L9" s="19">
        <f t="shared" ref="L9:L32" si="11">AVERAGE(B9:I9)</f>
        <v>4.375</v>
      </c>
      <c r="M9" s="19"/>
      <c r="N9" s="19"/>
      <c r="O9" s="19"/>
      <c r="P9" s="19">
        <v>4</v>
      </c>
      <c r="Q9" s="19"/>
      <c r="R9" s="19">
        <v>5</v>
      </c>
      <c r="S9" s="19"/>
      <c r="T9" s="19">
        <v>4</v>
      </c>
      <c r="U9" s="19"/>
      <c r="V9" s="19"/>
      <c r="W9" s="19">
        <v>5</v>
      </c>
      <c r="X9" s="19"/>
      <c r="Y9" s="19">
        <f t="shared" si="3"/>
        <v>18</v>
      </c>
      <c r="Z9" s="19"/>
      <c r="AA9" s="19">
        <f t="shared" si="4"/>
        <v>4.5</v>
      </c>
      <c r="AB9" s="19"/>
      <c r="AC9" s="19"/>
      <c r="AD9" s="19"/>
      <c r="AE9" s="19">
        <v>4</v>
      </c>
      <c r="AF9" s="19">
        <v>4</v>
      </c>
      <c r="AG9" s="19">
        <v>4</v>
      </c>
      <c r="AH9" s="19">
        <v>5</v>
      </c>
      <c r="AI9" s="19"/>
      <c r="AJ9" s="19">
        <v>4</v>
      </c>
      <c r="AK9" s="19"/>
      <c r="AL9" s="19">
        <v>4</v>
      </c>
      <c r="AM9" s="19"/>
      <c r="AN9" s="19">
        <f t="shared" si="5"/>
        <v>21</v>
      </c>
      <c r="AO9" s="19"/>
      <c r="AP9" s="19">
        <f t="shared" si="1"/>
        <v>4.166666666666667</v>
      </c>
      <c r="AQ9" s="19"/>
      <c r="AR9" s="19"/>
      <c r="AS9" s="19"/>
      <c r="AT9" s="19">
        <v>4</v>
      </c>
      <c r="AU9" s="19">
        <v>5</v>
      </c>
      <c r="AV9" s="19">
        <v>5</v>
      </c>
      <c r="AW9" s="19">
        <v>5</v>
      </c>
      <c r="AX9" s="19">
        <v>4</v>
      </c>
      <c r="AY9" s="19">
        <v>4</v>
      </c>
      <c r="AZ9" s="19">
        <f t="shared" si="6"/>
        <v>27</v>
      </c>
      <c r="BA9" s="19">
        <f t="shared" si="2"/>
        <v>4.5</v>
      </c>
      <c r="BB9" s="19"/>
      <c r="BC9" s="19">
        <v>4</v>
      </c>
      <c r="BD9" s="19">
        <v>4</v>
      </c>
      <c r="BE9" s="20">
        <f t="shared" si="7"/>
        <v>8</v>
      </c>
      <c r="BF9" s="20">
        <f t="shared" si="8"/>
        <v>4</v>
      </c>
      <c r="BG9"/>
      <c r="BH9" s="22">
        <v>7</v>
      </c>
      <c r="BI9" s="19">
        <v>4</v>
      </c>
      <c r="BJ9" s="19">
        <v>5</v>
      </c>
      <c r="BK9" s="19">
        <v>4</v>
      </c>
      <c r="BL9" s="19">
        <v>5</v>
      </c>
      <c r="BM9" s="19">
        <v>5</v>
      </c>
      <c r="BN9" s="19">
        <v>5</v>
      </c>
      <c r="BO9" s="19">
        <v>4</v>
      </c>
      <c r="BP9" s="19">
        <v>5</v>
      </c>
      <c r="BQ9" s="19">
        <v>4</v>
      </c>
      <c r="BR9" s="19">
        <v>5</v>
      </c>
      <c r="BS9" s="19">
        <v>4</v>
      </c>
      <c r="BT9" s="19">
        <v>5</v>
      </c>
      <c r="BU9" s="19">
        <v>4</v>
      </c>
      <c r="BV9" s="33">
        <v>5</v>
      </c>
      <c r="BW9" s="20">
        <f t="shared" si="9"/>
        <v>64</v>
      </c>
      <c r="BX9" s="12">
        <f t="shared" si="10"/>
        <v>4.5714285714285712</v>
      </c>
      <c r="BY9"/>
      <c r="CA9"/>
      <c r="CC9"/>
      <c r="CE9"/>
      <c r="CG9"/>
      <c r="CI9"/>
    </row>
    <row r="10" spans="1:87" x14ac:dyDescent="0.25">
      <c r="A10" s="8">
        <v>8</v>
      </c>
      <c r="B10" s="19">
        <v>4</v>
      </c>
      <c r="C10" s="19">
        <v>5</v>
      </c>
      <c r="D10" s="19">
        <v>4</v>
      </c>
      <c r="E10" s="19">
        <v>5</v>
      </c>
      <c r="F10" s="19">
        <v>4</v>
      </c>
      <c r="G10" s="19">
        <v>4</v>
      </c>
      <c r="H10" s="19">
        <v>4</v>
      </c>
      <c r="I10" s="19">
        <v>5</v>
      </c>
      <c r="J10" s="19">
        <f t="shared" si="0"/>
        <v>30</v>
      </c>
      <c r="K10" s="19"/>
      <c r="L10" s="19">
        <f t="shared" si="11"/>
        <v>4.375</v>
      </c>
      <c r="M10" s="19"/>
      <c r="N10" s="19"/>
      <c r="O10" s="19"/>
      <c r="P10" s="19">
        <v>4</v>
      </c>
      <c r="Q10" s="19"/>
      <c r="R10" s="19">
        <v>5</v>
      </c>
      <c r="S10" s="19"/>
      <c r="T10" s="19">
        <v>4</v>
      </c>
      <c r="U10" s="19"/>
      <c r="V10" s="19"/>
      <c r="W10" s="19">
        <v>5</v>
      </c>
      <c r="X10" s="19"/>
      <c r="Y10" s="19">
        <f t="shared" si="3"/>
        <v>18</v>
      </c>
      <c r="Z10" s="19"/>
      <c r="AA10" s="19">
        <f t="shared" si="4"/>
        <v>4.5</v>
      </c>
      <c r="AB10" s="19"/>
      <c r="AC10" s="19"/>
      <c r="AD10" s="19"/>
      <c r="AE10" s="19">
        <v>3</v>
      </c>
      <c r="AF10" s="19">
        <v>4</v>
      </c>
      <c r="AG10" s="19">
        <v>4</v>
      </c>
      <c r="AH10" s="19">
        <v>4</v>
      </c>
      <c r="AI10" s="19"/>
      <c r="AJ10" s="19">
        <v>4</v>
      </c>
      <c r="AK10" s="19"/>
      <c r="AL10" s="19">
        <v>4</v>
      </c>
      <c r="AM10" s="19"/>
      <c r="AN10" s="19">
        <f t="shared" si="5"/>
        <v>19</v>
      </c>
      <c r="AO10" s="19"/>
      <c r="AP10" s="19">
        <f t="shared" si="1"/>
        <v>3.8333333333333335</v>
      </c>
      <c r="AQ10" s="19"/>
      <c r="AR10" s="19"/>
      <c r="AS10" s="19"/>
      <c r="AT10" s="19">
        <v>4</v>
      </c>
      <c r="AU10" s="19">
        <v>5</v>
      </c>
      <c r="AV10" s="19">
        <v>4</v>
      </c>
      <c r="AW10" s="19">
        <v>5</v>
      </c>
      <c r="AX10" s="19">
        <v>4</v>
      </c>
      <c r="AY10" s="19">
        <v>4</v>
      </c>
      <c r="AZ10" s="19">
        <f t="shared" si="6"/>
        <v>26</v>
      </c>
      <c r="BA10" s="19">
        <f t="shared" si="2"/>
        <v>4.333333333333333</v>
      </c>
      <c r="BB10" s="19"/>
      <c r="BC10" s="19">
        <v>5</v>
      </c>
      <c r="BD10" s="19">
        <v>5</v>
      </c>
      <c r="BE10" s="20">
        <f t="shared" si="7"/>
        <v>10</v>
      </c>
      <c r="BF10" s="20">
        <f t="shared" si="8"/>
        <v>5</v>
      </c>
      <c r="BG10"/>
      <c r="BH10" s="22">
        <v>8</v>
      </c>
      <c r="BI10" s="19">
        <v>4</v>
      </c>
      <c r="BJ10" s="19">
        <v>4</v>
      </c>
      <c r="BK10" s="19">
        <v>4</v>
      </c>
      <c r="BL10" s="19">
        <v>5</v>
      </c>
      <c r="BM10" s="19">
        <v>4</v>
      </c>
      <c r="BN10" s="19">
        <v>5</v>
      </c>
      <c r="BO10" s="19">
        <v>4</v>
      </c>
      <c r="BP10" s="19">
        <v>5</v>
      </c>
      <c r="BQ10" s="19">
        <v>4</v>
      </c>
      <c r="BR10" s="19">
        <v>5</v>
      </c>
      <c r="BS10" s="19">
        <v>4</v>
      </c>
      <c r="BT10" s="19">
        <v>5</v>
      </c>
      <c r="BU10" s="19">
        <v>3</v>
      </c>
      <c r="BV10" s="33">
        <v>5</v>
      </c>
      <c r="BW10" s="20">
        <f t="shared" si="9"/>
        <v>61</v>
      </c>
      <c r="BX10" s="12">
        <f t="shared" si="10"/>
        <v>4.3571428571428568</v>
      </c>
      <c r="BY10"/>
      <c r="CA10"/>
      <c r="CC10"/>
      <c r="CE10"/>
      <c r="CG10"/>
      <c r="CI10"/>
    </row>
    <row r="11" spans="1:87" x14ac:dyDescent="0.25">
      <c r="A11" s="8">
        <v>9</v>
      </c>
      <c r="B11" s="19">
        <v>4</v>
      </c>
      <c r="C11" s="19">
        <v>5</v>
      </c>
      <c r="D11" s="19">
        <v>5</v>
      </c>
      <c r="E11" s="19">
        <v>5</v>
      </c>
      <c r="F11" s="19">
        <v>4</v>
      </c>
      <c r="G11" s="19">
        <v>4</v>
      </c>
      <c r="H11" s="19">
        <v>4</v>
      </c>
      <c r="I11" s="19">
        <v>5</v>
      </c>
      <c r="J11" s="19">
        <f t="shared" si="0"/>
        <v>31</v>
      </c>
      <c r="K11" s="19"/>
      <c r="L11" s="19">
        <f t="shared" si="11"/>
        <v>4.5</v>
      </c>
      <c r="M11" s="19"/>
      <c r="N11" s="19"/>
      <c r="O11" s="19"/>
      <c r="P11" s="19">
        <v>5</v>
      </c>
      <c r="Q11" s="19"/>
      <c r="R11" s="19">
        <v>5</v>
      </c>
      <c r="S11" s="19"/>
      <c r="T11" s="19">
        <v>5</v>
      </c>
      <c r="U11" s="19"/>
      <c r="V11" s="19"/>
      <c r="W11" s="19">
        <v>5</v>
      </c>
      <c r="X11" s="19"/>
      <c r="Y11" s="19">
        <f t="shared" si="3"/>
        <v>20</v>
      </c>
      <c r="Z11" s="19"/>
      <c r="AA11" s="19">
        <f t="shared" si="4"/>
        <v>5</v>
      </c>
      <c r="AB11" s="19"/>
      <c r="AC11" s="19"/>
      <c r="AD11" s="19"/>
      <c r="AE11" s="19">
        <v>4</v>
      </c>
      <c r="AF11" s="19">
        <v>5</v>
      </c>
      <c r="AG11" s="19">
        <v>4</v>
      </c>
      <c r="AH11" s="19">
        <v>4</v>
      </c>
      <c r="AI11" s="19"/>
      <c r="AJ11" s="19">
        <v>5</v>
      </c>
      <c r="AK11" s="19"/>
      <c r="AL11" s="19">
        <v>5</v>
      </c>
      <c r="AM11" s="19"/>
      <c r="AN11" s="19">
        <f t="shared" si="5"/>
        <v>22</v>
      </c>
      <c r="AO11" s="19"/>
      <c r="AP11" s="19">
        <f t="shared" si="1"/>
        <v>4.5</v>
      </c>
      <c r="AQ11" s="19"/>
      <c r="AR11" s="19"/>
      <c r="AS11" s="19"/>
      <c r="AT11" s="19">
        <v>4</v>
      </c>
      <c r="AU11" s="19">
        <v>5</v>
      </c>
      <c r="AV11" s="19">
        <v>5</v>
      </c>
      <c r="AW11" s="19">
        <v>5</v>
      </c>
      <c r="AX11" s="19">
        <v>5</v>
      </c>
      <c r="AY11" s="19">
        <v>5</v>
      </c>
      <c r="AZ11" s="19">
        <f t="shared" si="6"/>
        <v>29</v>
      </c>
      <c r="BA11" s="19">
        <f t="shared" si="2"/>
        <v>4.833333333333333</v>
      </c>
      <c r="BB11" s="19"/>
      <c r="BC11" s="19">
        <v>5</v>
      </c>
      <c r="BD11" s="19">
        <v>5</v>
      </c>
      <c r="BE11" s="20">
        <f t="shared" si="7"/>
        <v>10</v>
      </c>
      <c r="BF11" s="20">
        <f t="shared" si="8"/>
        <v>5</v>
      </c>
      <c r="BG11"/>
      <c r="BH11" s="22">
        <v>9</v>
      </c>
      <c r="BI11" s="19">
        <v>4</v>
      </c>
      <c r="BJ11" s="19">
        <v>4</v>
      </c>
      <c r="BK11" s="19">
        <v>5</v>
      </c>
      <c r="BL11" s="19">
        <v>5</v>
      </c>
      <c r="BM11" s="19">
        <v>4</v>
      </c>
      <c r="BN11" s="19">
        <v>4</v>
      </c>
      <c r="BO11" s="19">
        <v>4</v>
      </c>
      <c r="BP11" s="19">
        <v>5</v>
      </c>
      <c r="BQ11" s="19">
        <v>5</v>
      </c>
      <c r="BR11" s="19">
        <v>5</v>
      </c>
      <c r="BS11" s="19">
        <v>5</v>
      </c>
      <c r="BT11" s="19">
        <v>5</v>
      </c>
      <c r="BU11" s="19">
        <v>4</v>
      </c>
      <c r="BV11" s="33">
        <v>4</v>
      </c>
      <c r="BW11" s="20">
        <f t="shared" si="9"/>
        <v>63</v>
      </c>
      <c r="BX11" s="12">
        <f t="shared" si="10"/>
        <v>4.5</v>
      </c>
      <c r="BY11"/>
      <c r="CA11"/>
      <c r="CC11"/>
      <c r="CE11"/>
      <c r="CG11"/>
      <c r="CI11"/>
    </row>
    <row r="12" spans="1:87" x14ac:dyDescent="0.25">
      <c r="A12" s="8">
        <v>10</v>
      </c>
      <c r="B12" s="19">
        <v>4</v>
      </c>
      <c r="C12" s="19">
        <v>5</v>
      </c>
      <c r="D12" s="19">
        <v>4</v>
      </c>
      <c r="E12" s="19">
        <v>5</v>
      </c>
      <c r="F12" s="19">
        <v>4</v>
      </c>
      <c r="G12" s="19">
        <v>5</v>
      </c>
      <c r="H12" s="19">
        <v>4</v>
      </c>
      <c r="I12" s="19">
        <v>5</v>
      </c>
      <c r="J12" s="19">
        <f t="shared" si="0"/>
        <v>31</v>
      </c>
      <c r="K12" s="19"/>
      <c r="L12" s="19">
        <f t="shared" si="11"/>
        <v>4.5</v>
      </c>
      <c r="M12" s="19"/>
      <c r="N12" s="19"/>
      <c r="O12" s="19"/>
      <c r="P12" s="19">
        <v>4</v>
      </c>
      <c r="Q12" s="19"/>
      <c r="R12" s="19">
        <v>4</v>
      </c>
      <c r="S12" s="19"/>
      <c r="T12" s="19">
        <v>4</v>
      </c>
      <c r="U12" s="19"/>
      <c r="V12" s="19"/>
      <c r="W12" s="19">
        <v>4</v>
      </c>
      <c r="X12" s="19"/>
      <c r="Y12" s="19">
        <f t="shared" si="3"/>
        <v>16</v>
      </c>
      <c r="Z12" s="19"/>
      <c r="AA12" s="19">
        <f t="shared" si="4"/>
        <v>4</v>
      </c>
      <c r="AB12" s="19"/>
      <c r="AC12" s="19"/>
      <c r="AD12" s="19"/>
      <c r="AE12" s="19">
        <v>4</v>
      </c>
      <c r="AF12" s="19">
        <v>5</v>
      </c>
      <c r="AG12" s="19">
        <v>4</v>
      </c>
      <c r="AH12" s="19">
        <v>4</v>
      </c>
      <c r="AI12" s="19"/>
      <c r="AJ12" s="19">
        <v>4</v>
      </c>
      <c r="AK12" s="19"/>
      <c r="AL12" s="19">
        <v>4</v>
      </c>
      <c r="AM12" s="19"/>
      <c r="AN12" s="19">
        <f t="shared" si="5"/>
        <v>21</v>
      </c>
      <c r="AO12" s="19"/>
      <c r="AP12" s="19">
        <f t="shared" si="1"/>
        <v>4.166666666666667</v>
      </c>
      <c r="AQ12" s="19"/>
      <c r="AR12" s="19"/>
      <c r="AS12" s="19"/>
      <c r="AT12" s="19">
        <v>4</v>
      </c>
      <c r="AU12" s="19">
        <v>5</v>
      </c>
      <c r="AV12" s="19">
        <v>4</v>
      </c>
      <c r="AW12" s="19">
        <v>4</v>
      </c>
      <c r="AX12" s="19">
        <v>4</v>
      </c>
      <c r="AY12" s="19">
        <v>5</v>
      </c>
      <c r="AZ12" s="19">
        <f t="shared" si="6"/>
        <v>26</v>
      </c>
      <c r="BA12" s="19">
        <f t="shared" si="2"/>
        <v>4.333333333333333</v>
      </c>
      <c r="BB12" s="19"/>
      <c r="BC12" s="19">
        <v>4</v>
      </c>
      <c r="BD12" s="19">
        <v>5</v>
      </c>
      <c r="BE12" s="20">
        <f t="shared" si="7"/>
        <v>9</v>
      </c>
      <c r="BF12" s="20">
        <f t="shared" si="8"/>
        <v>4.5</v>
      </c>
      <c r="BG12"/>
      <c r="BH12" s="22">
        <v>10</v>
      </c>
      <c r="BI12" s="19">
        <v>4</v>
      </c>
      <c r="BJ12" s="19">
        <v>5</v>
      </c>
      <c r="BK12" s="19">
        <v>4</v>
      </c>
      <c r="BL12" s="19">
        <v>5</v>
      </c>
      <c r="BM12" s="19">
        <v>4</v>
      </c>
      <c r="BN12" s="19">
        <v>5</v>
      </c>
      <c r="BO12" s="19">
        <v>4</v>
      </c>
      <c r="BP12" s="19">
        <v>5</v>
      </c>
      <c r="BQ12" s="19">
        <v>4</v>
      </c>
      <c r="BR12" s="19">
        <v>4</v>
      </c>
      <c r="BS12" s="19">
        <v>4</v>
      </c>
      <c r="BT12" s="19">
        <v>4</v>
      </c>
      <c r="BU12" s="19">
        <v>4</v>
      </c>
      <c r="BV12" s="33">
        <v>4</v>
      </c>
      <c r="BW12" s="20">
        <f t="shared" si="9"/>
        <v>60</v>
      </c>
      <c r="BX12" s="12">
        <f t="shared" si="10"/>
        <v>4.2857142857142856</v>
      </c>
      <c r="BY12"/>
      <c r="CA12"/>
      <c r="CC12"/>
      <c r="CE12"/>
      <c r="CG12"/>
      <c r="CI12"/>
    </row>
    <row r="13" spans="1:87" x14ac:dyDescent="0.25">
      <c r="A13" s="8">
        <v>11</v>
      </c>
      <c r="B13" s="19">
        <v>4</v>
      </c>
      <c r="C13" s="19">
        <v>5</v>
      </c>
      <c r="D13" s="19">
        <v>4</v>
      </c>
      <c r="E13" s="19">
        <v>5</v>
      </c>
      <c r="F13" s="19">
        <v>4</v>
      </c>
      <c r="G13" s="19">
        <v>5</v>
      </c>
      <c r="H13" s="19">
        <v>4</v>
      </c>
      <c r="I13" s="19">
        <v>5</v>
      </c>
      <c r="J13" s="19">
        <f t="shared" si="0"/>
        <v>31</v>
      </c>
      <c r="K13" s="19"/>
      <c r="L13" s="19">
        <f t="shared" si="11"/>
        <v>4.5</v>
      </c>
      <c r="M13" s="19"/>
      <c r="N13" s="19"/>
      <c r="O13" s="19"/>
      <c r="P13" s="19">
        <v>5</v>
      </c>
      <c r="Q13" s="19"/>
      <c r="R13" s="19">
        <v>5</v>
      </c>
      <c r="S13" s="19"/>
      <c r="T13" s="19">
        <v>5</v>
      </c>
      <c r="U13" s="19"/>
      <c r="V13" s="19"/>
      <c r="W13" s="19">
        <v>5</v>
      </c>
      <c r="X13" s="19"/>
      <c r="Y13" s="19">
        <f t="shared" si="3"/>
        <v>20</v>
      </c>
      <c r="Z13" s="19"/>
      <c r="AA13" s="19">
        <f t="shared" si="4"/>
        <v>5</v>
      </c>
      <c r="AB13" s="19"/>
      <c r="AC13" s="19"/>
      <c r="AD13" s="19"/>
      <c r="AE13" s="19">
        <v>4</v>
      </c>
      <c r="AF13" s="19">
        <v>5</v>
      </c>
      <c r="AG13" s="19">
        <v>4</v>
      </c>
      <c r="AH13" s="19">
        <v>4</v>
      </c>
      <c r="AI13" s="19"/>
      <c r="AJ13" s="19">
        <v>5</v>
      </c>
      <c r="AK13" s="19"/>
      <c r="AL13" s="19">
        <v>5</v>
      </c>
      <c r="AM13" s="19"/>
      <c r="AN13" s="19">
        <f t="shared" si="5"/>
        <v>22</v>
      </c>
      <c r="AO13" s="19"/>
      <c r="AP13" s="19">
        <f t="shared" si="1"/>
        <v>4.5</v>
      </c>
      <c r="AQ13" s="19"/>
      <c r="AR13" s="19"/>
      <c r="AS13" s="19"/>
      <c r="AT13" s="19">
        <v>4</v>
      </c>
      <c r="AU13" s="19">
        <v>5</v>
      </c>
      <c r="AV13" s="19">
        <v>4</v>
      </c>
      <c r="AW13" s="19">
        <v>4</v>
      </c>
      <c r="AX13" s="19">
        <v>4</v>
      </c>
      <c r="AY13" s="19">
        <v>5</v>
      </c>
      <c r="AZ13" s="19">
        <f t="shared" si="6"/>
        <v>26</v>
      </c>
      <c r="BA13" s="19">
        <f t="shared" si="2"/>
        <v>4.333333333333333</v>
      </c>
      <c r="BB13" s="19"/>
      <c r="BC13" s="19">
        <v>4</v>
      </c>
      <c r="BD13" s="19">
        <v>5</v>
      </c>
      <c r="BE13" s="20">
        <f t="shared" si="7"/>
        <v>9</v>
      </c>
      <c r="BF13" s="20">
        <f t="shared" si="8"/>
        <v>4.5</v>
      </c>
      <c r="BG13"/>
      <c r="BH13" s="22">
        <v>11</v>
      </c>
      <c r="BI13" s="19">
        <v>4</v>
      </c>
      <c r="BJ13" s="19">
        <v>5</v>
      </c>
      <c r="BK13" s="19">
        <v>4</v>
      </c>
      <c r="BL13" s="19">
        <v>4</v>
      </c>
      <c r="BM13" s="19">
        <v>4</v>
      </c>
      <c r="BN13" s="19">
        <v>5</v>
      </c>
      <c r="BO13" s="19">
        <v>4</v>
      </c>
      <c r="BP13" s="19">
        <v>5</v>
      </c>
      <c r="BQ13" s="19">
        <v>5</v>
      </c>
      <c r="BR13" s="19">
        <v>5</v>
      </c>
      <c r="BS13" s="19">
        <v>5</v>
      </c>
      <c r="BT13" s="19">
        <v>5</v>
      </c>
      <c r="BU13" s="19">
        <v>4</v>
      </c>
      <c r="BV13" s="33">
        <v>5</v>
      </c>
      <c r="BW13" s="20">
        <f t="shared" si="9"/>
        <v>64</v>
      </c>
      <c r="BX13" s="12">
        <f t="shared" si="10"/>
        <v>4.5714285714285712</v>
      </c>
      <c r="BY13"/>
      <c r="CA13"/>
      <c r="CC13"/>
      <c r="CE13"/>
      <c r="CG13"/>
      <c r="CI13"/>
    </row>
    <row r="14" spans="1:87" x14ac:dyDescent="0.25">
      <c r="A14" s="8">
        <v>12</v>
      </c>
      <c r="B14" s="19">
        <v>4</v>
      </c>
      <c r="C14" s="19">
        <v>5</v>
      </c>
      <c r="D14" s="19">
        <v>4</v>
      </c>
      <c r="E14" s="19">
        <v>4</v>
      </c>
      <c r="F14" s="19">
        <v>4</v>
      </c>
      <c r="G14" s="19">
        <v>5</v>
      </c>
      <c r="H14" s="19">
        <v>4</v>
      </c>
      <c r="I14" s="19">
        <v>5</v>
      </c>
      <c r="J14" s="19">
        <f t="shared" si="0"/>
        <v>30</v>
      </c>
      <c r="K14" s="19"/>
      <c r="L14" s="19">
        <f t="shared" si="11"/>
        <v>4.375</v>
      </c>
      <c r="M14" s="19"/>
      <c r="N14" s="19"/>
      <c r="O14" s="19"/>
      <c r="P14" s="19">
        <v>4</v>
      </c>
      <c r="Q14" s="19"/>
      <c r="R14" s="19">
        <v>4</v>
      </c>
      <c r="S14" s="19"/>
      <c r="T14" s="19">
        <v>4</v>
      </c>
      <c r="U14" s="19"/>
      <c r="V14" s="19"/>
      <c r="W14" s="19">
        <v>4</v>
      </c>
      <c r="X14" s="19"/>
      <c r="Y14" s="19">
        <f t="shared" si="3"/>
        <v>16</v>
      </c>
      <c r="Z14" s="19"/>
      <c r="AA14" s="19">
        <f t="shared" si="4"/>
        <v>4</v>
      </c>
      <c r="AB14" s="19"/>
      <c r="AC14" s="19"/>
      <c r="AD14" s="19"/>
      <c r="AE14" s="19">
        <v>5</v>
      </c>
      <c r="AF14" s="19">
        <v>5</v>
      </c>
      <c r="AG14" s="19">
        <v>5</v>
      </c>
      <c r="AH14" s="19">
        <v>5</v>
      </c>
      <c r="AI14" s="19"/>
      <c r="AJ14" s="19">
        <v>5</v>
      </c>
      <c r="AK14" s="19"/>
      <c r="AL14" s="19">
        <v>5</v>
      </c>
      <c r="AM14" s="19"/>
      <c r="AN14" s="19">
        <f t="shared" si="5"/>
        <v>25</v>
      </c>
      <c r="AO14" s="19"/>
      <c r="AP14" s="19">
        <f t="shared" si="1"/>
        <v>5</v>
      </c>
      <c r="AQ14" s="19"/>
      <c r="AR14" s="19"/>
      <c r="AS14" s="19"/>
      <c r="AT14" s="19">
        <v>4</v>
      </c>
      <c r="AU14" s="19">
        <v>5</v>
      </c>
      <c r="AV14" s="19">
        <v>5</v>
      </c>
      <c r="AW14" s="19">
        <v>5</v>
      </c>
      <c r="AX14" s="19">
        <v>5</v>
      </c>
      <c r="AY14" s="19">
        <v>4</v>
      </c>
      <c r="AZ14" s="19">
        <f t="shared" si="6"/>
        <v>28</v>
      </c>
      <c r="BA14" s="19">
        <f t="shared" si="2"/>
        <v>4.666666666666667</v>
      </c>
      <c r="BB14" s="19"/>
      <c r="BC14" s="19">
        <v>4</v>
      </c>
      <c r="BD14" s="19">
        <v>5</v>
      </c>
      <c r="BE14" s="20">
        <f t="shared" si="7"/>
        <v>9</v>
      </c>
      <c r="BF14" s="20">
        <f t="shared" si="8"/>
        <v>4.5</v>
      </c>
      <c r="BG14"/>
      <c r="BH14" s="22">
        <v>12</v>
      </c>
      <c r="BI14" s="19">
        <v>4</v>
      </c>
      <c r="BJ14" s="19">
        <v>5</v>
      </c>
      <c r="BK14" s="19">
        <v>4</v>
      </c>
      <c r="BL14" s="19">
        <v>4</v>
      </c>
      <c r="BM14" s="19">
        <v>4</v>
      </c>
      <c r="BN14" s="19">
        <v>4</v>
      </c>
      <c r="BO14" s="19">
        <v>4</v>
      </c>
      <c r="BP14" s="19">
        <v>4</v>
      </c>
      <c r="BQ14" s="19">
        <v>4</v>
      </c>
      <c r="BR14" s="19">
        <v>5</v>
      </c>
      <c r="BS14" s="19">
        <v>4</v>
      </c>
      <c r="BT14" s="19">
        <v>4</v>
      </c>
      <c r="BU14" s="19">
        <v>5</v>
      </c>
      <c r="BV14" s="33">
        <v>5</v>
      </c>
      <c r="BW14" s="20">
        <f t="shared" si="9"/>
        <v>60</v>
      </c>
      <c r="BX14" s="12">
        <f t="shared" si="10"/>
        <v>4.2857142857142856</v>
      </c>
      <c r="BY14"/>
      <c r="CA14"/>
      <c r="CC14"/>
      <c r="CE14"/>
      <c r="CG14"/>
      <c r="CI14"/>
    </row>
    <row r="15" spans="1:87" x14ac:dyDescent="0.25">
      <c r="A15" s="8">
        <v>13</v>
      </c>
      <c r="B15" s="19">
        <v>4</v>
      </c>
      <c r="C15" s="19">
        <v>5</v>
      </c>
      <c r="D15" s="19">
        <v>4</v>
      </c>
      <c r="E15" s="19">
        <v>5</v>
      </c>
      <c r="F15" s="19">
        <v>4</v>
      </c>
      <c r="G15" s="19">
        <v>5</v>
      </c>
      <c r="H15" s="19">
        <v>4</v>
      </c>
      <c r="I15" s="19">
        <v>4</v>
      </c>
      <c r="J15" s="19">
        <f t="shared" si="0"/>
        <v>31</v>
      </c>
      <c r="K15" s="19"/>
      <c r="L15" s="19">
        <f t="shared" si="11"/>
        <v>4.375</v>
      </c>
      <c r="M15" s="19"/>
      <c r="N15" s="19"/>
      <c r="O15" s="19"/>
      <c r="P15" s="19">
        <v>4</v>
      </c>
      <c r="Q15" s="19"/>
      <c r="R15" s="19">
        <v>4</v>
      </c>
      <c r="S15" s="19"/>
      <c r="T15" s="19">
        <v>5</v>
      </c>
      <c r="U15" s="19"/>
      <c r="V15" s="19"/>
      <c r="W15" s="19">
        <v>5</v>
      </c>
      <c r="X15" s="19"/>
      <c r="Y15" s="19">
        <f t="shared" si="3"/>
        <v>18</v>
      </c>
      <c r="Z15" s="19"/>
      <c r="AA15" s="19">
        <f t="shared" si="4"/>
        <v>4.5</v>
      </c>
      <c r="AB15" s="19"/>
      <c r="AC15" s="19"/>
      <c r="AD15" s="19"/>
      <c r="AE15" s="19">
        <v>4</v>
      </c>
      <c r="AF15" s="19">
        <v>5</v>
      </c>
      <c r="AG15" s="19">
        <v>4</v>
      </c>
      <c r="AH15" s="19">
        <v>5</v>
      </c>
      <c r="AI15" s="19"/>
      <c r="AJ15" s="19">
        <v>5</v>
      </c>
      <c r="AK15" s="19"/>
      <c r="AL15" s="19">
        <v>5</v>
      </c>
      <c r="AM15" s="19"/>
      <c r="AN15" s="19">
        <f t="shared" si="5"/>
        <v>23</v>
      </c>
      <c r="AO15" s="19"/>
      <c r="AP15" s="19">
        <f t="shared" si="1"/>
        <v>4.666666666666667</v>
      </c>
      <c r="AQ15" s="19"/>
      <c r="AR15" s="19"/>
      <c r="AS15" s="19"/>
      <c r="AT15" s="19">
        <v>4</v>
      </c>
      <c r="AU15" s="19">
        <v>5</v>
      </c>
      <c r="AV15" s="19">
        <v>4</v>
      </c>
      <c r="AW15" s="19">
        <v>4</v>
      </c>
      <c r="AX15" s="19">
        <v>4</v>
      </c>
      <c r="AY15" s="19">
        <v>5</v>
      </c>
      <c r="AZ15" s="19">
        <f t="shared" si="6"/>
        <v>26</v>
      </c>
      <c r="BA15" s="19">
        <f t="shared" si="2"/>
        <v>4.333333333333333</v>
      </c>
      <c r="BB15" s="19"/>
      <c r="BC15" s="19">
        <v>5</v>
      </c>
      <c r="BD15" s="19">
        <v>5</v>
      </c>
      <c r="BE15" s="20">
        <f t="shared" si="7"/>
        <v>10</v>
      </c>
      <c r="BF15" s="20">
        <f t="shared" si="8"/>
        <v>5</v>
      </c>
      <c r="BG15"/>
      <c r="BH15" s="22">
        <v>13</v>
      </c>
      <c r="BI15" s="19">
        <v>4</v>
      </c>
      <c r="BJ15" s="19">
        <v>4</v>
      </c>
      <c r="BK15" s="19">
        <v>4</v>
      </c>
      <c r="BL15" s="19">
        <v>4</v>
      </c>
      <c r="BM15" s="19">
        <v>4</v>
      </c>
      <c r="BN15" s="19">
        <v>4</v>
      </c>
      <c r="BO15" s="19">
        <v>4</v>
      </c>
      <c r="BP15" s="19">
        <v>4</v>
      </c>
      <c r="BQ15" s="19">
        <v>4</v>
      </c>
      <c r="BR15" s="19">
        <v>5</v>
      </c>
      <c r="BS15" s="19">
        <v>5</v>
      </c>
      <c r="BT15" s="19">
        <v>5</v>
      </c>
      <c r="BU15" s="19">
        <v>4</v>
      </c>
      <c r="BV15" s="33">
        <v>5</v>
      </c>
      <c r="BW15" s="20">
        <f t="shared" si="9"/>
        <v>60</v>
      </c>
      <c r="BX15" s="12">
        <f t="shared" si="10"/>
        <v>4.2857142857142856</v>
      </c>
      <c r="BY15"/>
      <c r="CA15"/>
      <c r="CC15"/>
      <c r="CE15"/>
      <c r="CG15"/>
      <c r="CI15"/>
    </row>
    <row r="16" spans="1:87" x14ac:dyDescent="0.25">
      <c r="A16" s="8">
        <v>14</v>
      </c>
      <c r="B16" s="19">
        <v>4</v>
      </c>
      <c r="C16" s="19">
        <v>5</v>
      </c>
      <c r="D16" s="19">
        <v>5</v>
      </c>
      <c r="E16" s="19">
        <v>5</v>
      </c>
      <c r="F16" s="19">
        <v>5</v>
      </c>
      <c r="G16" s="19">
        <v>5</v>
      </c>
      <c r="H16" s="19">
        <v>4</v>
      </c>
      <c r="I16" s="19">
        <v>5</v>
      </c>
      <c r="J16" s="19">
        <f t="shared" si="0"/>
        <v>33</v>
      </c>
      <c r="K16" s="19"/>
      <c r="L16" s="19">
        <f t="shared" si="11"/>
        <v>4.75</v>
      </c>
      <c r="M16" s="19"/>
      <c r="N16" s="19"/>
      <c r="O16" s="19"/>
      <c r="P16" s="19">
        <v>4</v>
      </c>
      <c r="Q16" s="19"/>
      <c r="R16" s="19">
        <v>5</v>
      </c>
      <c r="S16" s="19"/>
      <c r="T16" s="19">
        <v>4</v>
      </c>
      <c r="U16" s="19"/>
      <c r="V16" s="19"/>
      <c r="W16" s="19">
        <v>4</v>
      </c>
      <c r="X16" s="19"/>
      <c r="Y16" s="19">
        <f t="shared" si="3"/>
        <v>17</v>
      </c>
      <c r="Z16" s="19"/>
      <c r="AA16" s="19">
        <f t="shared" si="4"/>
        <v>4.25</v>
      </c>
      <c r="AB16" s="19"/>
      <c r="AC16" s="19"/>
      <c r="AD16" s="19"/>
      <c r="AE16" s="19">
        <v>4</v>
      </c>
      <c r="AF16" s="19">
        <v>5</v>
      </c>
      <c r="AG16" s="19">
        <v>4</v>
      </c>
      <c r="AH16" s="19">
        <v>5</v>
      </c>
      <c r="AI16" s="19"/>
      <c r="AJ16" s="19">
        <v>4</v>
      </c>
      <c r="AK16" s="19"/>
      <c r="AL16" s="19">
        <v>4</v>
      </c>
      <c r="AM16" s="19"/>
      <c r="AN16" s="19">
        <f t="shared" si="5"/>
        <v>22</v>
      </c>
      <c r="AO16" s="19"/>
      <c r="AP16" s="19">
        <f t="shared" si="1"/>
        <v>4.333333333333333</v>
      </c>
      <c r="AQ16" s="19"/>
      <c r="AR16" s="19"/>
      <c r="AS16" s="19"/>
      <c r="AT16" s="19">
        <v>4</v>
      </c>
      <c r="AU16" s="19">
        <v>4</v>
      </c>
      <c r="AV16" s="19">
        <v>5</v>
      </c>
      <c r="AW16" s="19">
        <v>5</v>
      </c>
      <c r="AX16" s="19">
        <v>4</v>
      </c>
      <c r="AY16" s="19">
        <v>5</v>
      </c>
      <c r="AZ16" s="19">
        <f t="shared" si="6"/>
        <v>27</v>
      </c>
      <c r="BA16" s="19">
        <f t="shared" si="2"/>
        <v>4.5</v>
      </c>
      <c r="BB16" s="19"/>
      <c r="BC16" s="19">
        <v>5</v>
      </c>
      <c r="BD16" s="19">
        <v>5</v>
      </c>
      <c r="BE16" s="20">
        <f t="shared" si="7"/>
        <v>10</v>
      </c>
      <c r="BF16" s="20">
        <f t="shared" si="8"/>
        <v>5</v>
      </c>
      <c r="BG16"/>
      <c r="BH16" s="22">
        <v>14</v>
      </c>
      <c r="BI16" s="19">
        <v>4</v>
      </c>
      <c r="BJ16" s="19">
        <v>5</v>
      </c>
      <c r="BK16" s="19">
        <v>5</v>
      </c>
      <c r="BL16" s="19">
        <v>5</v>
      </c>
      <c r="BM16" s="19">
        <v>5</v>
      </c>
      <c r="BN16" s="19">
        <v>5</v>
      </c>
      <c r="BO16" s="19">
        <v>4</v>
      </c>
      <c r="BP16" s="19">
        <v>4</v>
      </c>
      <c r="BQ16" s="19">
        <v>4</v>
      </c>
      <c r="BR16" s="19">
        <v>4</v>
      </c>
      <c r="BS16" s="19">
        <v>4</v>
      </c>
      <c r="BT16" s="19">
        <v>4</v>
      </c>
      <c r="BU16" s="19">
        <v>4</v>
      </c>
      <c r="BV16" s="33">
        <v>5</v>
      </c>
      <c r="BW16" s="20">
        <f t="shared" si="9"/>
        <v>62</v>
      </c>
      <c r="BX16" s="12">
        <f t="shared" si="10"/>
        <v>4.4285714285714288</v>
      </c>
      <c r="BY16"/>
      <c r="CA16"/>
      <c r="CC16"/>
      <c r="CE16"/>
      <c r="CG16"/>
      <c r="CI16"/>
    </row>
    <row r="17" spans="1:87" x14ac:dyDescent="0.25">
      <c r="A17" s="8">
        <v>15</v>
      </c>
      <c r="B17" s="19">
        <v>4</v>
      </c>
      <c r="C17" s="19">
        <v>5</v>
      </c>
      <c r="D17" s="19">
        <v>4</v>
      </c>
      <c r="E17" s="19">
        <v>5</v>
      </c>
      <c r="F17" s="19">
        <v>4</v>
      </c>
      <c r="G17" s="19">
        <v>4</v>
      </c>
      <c r="H17" s="19">
        <v>5</v>
      </c>
      <c r="I17" s="19">
        <v>5</v>
      </c>
      <c r="J17" s="19">
        <f t="shared" si="0"/>
        <v>31</v>
      </c>
      <c r="K17" s="19"/>
      <c r="L17" s="19">
        <f t="shared" si="11"/>
        <v>4.5</v>
      </c>
      <c r="M17" s="19"/>
      <c r="N17" s="19"/>
      <c r="O17" s="19"/>
      <c r="P17" s="19">
        <v>5</v>
      </c>
      <c r="Q17" s="19"/>
      <c r="R17" s="19">
        <v>5</v>
      </c>
      <c r="S17" s="19"/>
      <c r="T17" s="19">
        <v>5</v>
      </c>
      <c r="U17" s="19"/>
      <c r="V17" s="19"/>
      <c r="W17" s="19">
        <v>5</v>
      </c>
      <c r="X17" s="19"/>
      <c r="Y17" s="19">
        <f t="shared" si="3"/>
        <v>20</v>
      </c>
      <c r="Z17" s="19"/>
      <c r="AA17" s="19">
        <f t="shared" si="4"/>
        <v>5</v>
      </c>
      <c r="AB17" s="19"/>
      <c r="AC17" s="19"/>
      <c r="AD17" s="19"/>
      <c r="AE17" s="19">
        <v>4</v>
      </c>
      <c r="AF17" s="19">
        <v>4</v>
      </c>
      <c r="AG17" s="19">
        <v>4</v>
      </c>
      <c r="AH17" s="19">
        <v>5</v>
      </c>
      <c r="AI17" s="19"/>
      <c r="AJ17" s="19">
        <v>5</v>
      </c>
      <c r="AK17" s="19"/>
      <c r="AL17" s="19">
        <v>5</v>
      </c>
      <c r="AM17" s="19"/>
      <c r="AN17" s="19">
        <f t="shared" si="5"/>
        <v>22</v>
      </c>
      <c r="AO17" s="19"/>
      <c r="AP17" s="19">
        <f t="shared" si="1"/>
        <v>4.5</v>
      </c>
      <c r="AQ17" s="19"/>
      <c r="AR17" s="19"/>
      <c r="AS17" s="19"/>
      <c r="AT17" s="19">
        <v>4</v>
      </c>
      <c r="AU17" s="19">
        <v>4</v>
      </c>
      <c r="AV17" s="19">
        <v>4</v>
      </c>
      <c r="AW17" s="19">
        <v>5</v>
      </c>
      <c r="AX17" s="19">
        <v>4</v>
      </c>
      <c r="AY17" s="19">
        <v>5</v>
      </c>
      <c r="AZ17" s="19">
        <f t="shared" si="6"/>
        <v>26</v>
      </c>
      <c r="BA17" s="19">
        <f t="shared" si="2"/>
        <v>4.333333333333333</v>
      </c>
      <c r="BB17" s="19"/>
      <c r="BC17" s="19">
        <v>5</v>
      </c>
      <c r="BD17" s="19">
        <v>5</v>
      </c>
      <c r="BE17" s="20">
        <f t="shared" si="7"/>
        <v>10</v>
      </c>
      <c r="BF17" s="20">
        <f t="shared" si="8"/>
        <v>5</v>
      </c>
      <c r="BG17"/>
      <c r="BH17" s="22">
        <v>15</v>
      </c>
      <c r="BI17" s="19">
        <v>4</v>
      </c>
      <c r="BJ17" s="19">
        <v>5</v>
      </c>
      <c r="BK17" s="19">
        <v>4</v>
      </c>
      <c r="BL17" s="19">
        <v>5</v>
      </c>
      <c r="BM17" s="19">
        <v>4</v>
      </c>
      <c r="BN17" s="19">
        <v>5</v>
      </c>
      <c r="BO17" s="19">
        <v>5</v>
      </c>
      <c r="BP17" s="19">
        <v>5</v>
      </c>
      <c r="BQ17" s="19">
        <v>5</v>
      </c>
      <c r="BR17" s="19">
        <v>5</v>
      </c>
      <c r="BS17" s="19">
        <v>5</v>
      </c>
      <c r="BT17" s="19">
        <v>5</v>
      </c>
      <c r="BU17" s="19">
        <v>4</v>
      </c>
      <c r="BV17" s="33">
        <v>4</v>
      </c>
      <c r="BW17" s="20">
        <f t="shared" si="9"/>
        <v>65</v>
      </c>
      <c r="BX17" s="12">
        <f t="shared" si="10"/>
        <v>4.6428571428571432</v>
      </c>
      <c r="BY17"/>
      <c r="CA17"/>
      <c r="CC17"/>
      <c r="CE17"/>
      <c r="CG17"/>
      <c r="CI17"/>
    </row>
    <row r="18" spans="1:87" x14ac:dyDescent="0.25">
      <c r="A18" s="8">
        <v>16</v>
      </c>
      <c r="B18" s="19">
        <v>4</v>
      </c>
      <c r="C18" s="19">
        <v>4</v>
      </c>
      <c r="D18" s="19">
        <v>4</v>
      </c>
      <c r="E18" s="19">
        <v>5</v>
      </c>
      <c r="F18" s="19">
        <v>4</v>
      </c>
      <c r="G18" s="19">
        <v>4</v>
      </c>
      <c r="H18" s="19">
        <v>4</v>
      </c>
      <c r="I18" s="19">
        <v>5</v>
      </c>
      <c r="J18" s="19">
        <f t="shared" si="0"/>
        <v>29</v>
      </c>
      <c r="K18" s="19"/>
      <c r="L18" s="19">
        <f t="shared" si="11"/>
        <v>4.25</v>
      </c>
      <c r="M18" s="19"/>
      <c r="N18" s="19"/>
      <c r="O18" s="19"/>
      <c r="P18" s="19">
        <v>4</v>
      </c>
      <c r="Q18" s="19"/>
      <c r="R18" s="19">
        <v>5</v>
      </c>
      <c r="S18" s="19"/>
      <c r="T18" s="19">
        <v>5</v>
      </c>
      <c r="U18" s="19"/>
      <c r="V18" s="19"/>
      <c r="W18" s="19">
        <v>5</v>
      </c>
      <c r="X18" s="19"/>
      <c r="Y18" s="19">
        <f t="shared" si="3"/>
        <v>19</v>
      </c>
      <c r="Z18" s="19"/>
      <c r="AA18" s="19">
        <f t="shared" si="4"/>
        <v>4.75</v>
      </c>
      <c r="AB18" s="19"/>
      <c r="AC18" s="19"/>
      <c r="AD18" s="19"/>
      <c r="AE18" s="19">
        <v>4</v>
      </c>
      <c r="AF18" s="19">
        <v>4</v>
      </c>
      <c r="AG18" s="19">
        <v>5</v>
      </c>
      <c r="AH18" s="19">
        <v>5</v>
      </c>
      <c r="AI18" s="19"/>
      <c r="AJ18" s="19">
        <v>4</v>
      </c>
      <c r="AK18" s="19"/>
      <c r="AL18" s="19">
        <v>5</v>
      </c>
      <c r="AM18" s="19"/>
      <c r="AN18" s="19">
        <f t="shared" si="5"/>
        <v>22</v>
      </c>
      <c r="AO18" s="19"/>
      <c r="AP18" s="19">
        <f t="shared" si="1"/>
        <v>4.5</v>
      </c>
      <c r="AQ18" s="19"/>
      <c r="AR18" s="19"/>
      <c r="AS18" s="19"/>
      <c r="AT18" s="19">
        <v>5</v>
      </c>
      <c r="AU18" s="19">
        <v>5</v>
      </c>
      <c r="AV18" s="19">
        <v>5</v>
      </c>
      <c r="AW18" s="19">
        <v>5</v>
      </c>
      <c r="AX18" s="19">
        <v>5</v>
      </c>
      <c r="AY18" s="19">
        <v>4</v>
      </c>
      <c r="AZ18" s="19">
        <f t="shared" si="6"/>
        <v>29</v>
      </c>
      <c r="BA18" s="19">
        <f t="shared" si="2"/>
        <v>4.833333333333333</v>
      </c>
      <c r="BB18" s="19"/>
      <c r="BC18" s="19">
        <v>5</v>
      </c>
      <c r="BD18" s="19">
        <v>5</v>
      </c>
      <c r="BE18" s="20">
        <f t="shared" si="7"/>
        <v>10</v>
      </c>
      <c r="BF18" s="20">
        <f t="shared" si="8"/>
        <v>5</v>
      </c>
      <c r="BG18"/>
      <c r="BH18" s="22">
        <v>16</v>
      </c>
      <c r="BI18" s="19">
        <v>4</v>
      </c>
      <c r="BJ18" s="19">
        <v>4</v>
      </c>
      <c r="BK18" s="19">
        <v>4</v>
      </c>
      <c r="BL18" s="19">
        <v>4</v>
      </c>
      <c r="BM18" s="19">
        <v>4</v>
      </c>
      <c r="BN18" s="19">
        <v>5</v>
      </c>
      <c r="BO18" s="19">
        <v>4</v>
      </c>
      <c r="BP18" s="19">
        <v>4</v>
      </c>
      <c r="BQ18" s="19">
        <v>4</v>
      </c>
      <c r="BR18" s="19">
        <v>5</v>
      </c>
      <c r="BS18" s="19">
        <v>5</v>
      </c>
      <c r="BT18" s="19">
        <v>5</v>
      </c>
      <c r="BU18" s="19">
        <v>4</v>
      </c>
      <c r="BV18" s="33">
        <v>4</v>
      </c>
      <c r="BW18" s="20">
        <f t="shared" si="9"/>
        <v>60</v>
      </c>
      <c r="BX18" s="12">
        <f t="shared" si="10"/>
        <v>4.2857142857142856</v>
      </c>
      <c r="BY18"/>
      <c r="CA18"/>
      <c r="CC18"/>
      <c r="CE18"/>
      <c r="CG18"/>
      <c r="CI18"/>
    </row>
    <row r="19" spans="1:87" x14ac:dyDescent="0.25">
      <c r="A19" s="8">
        <v>17</v>
      </c>
      <c r="B19" s="19">
        <v>4</v>
      </c>
      <c r="C19" s="19">
        <v>4</v>
      </c>
      <c r="D19" s="19">
        <v>4</v>
      </c>
      <c r="E19" s="19">
        <v>4</v>
      </c>
      <c r="F19" s="19">
        <v>4</v>
      </c>
      <c r="G19" s="19">
        <v>4</v>
      </c>
      <c r="H19" s="19">
        <v>4</v>
      </c>
      <c r="I19" s="19">
        <v>5</v>
      </c>
      <c r="J19" s="19">
        <f t="shared" si="0"/>
        <v>28</v>
      </c>
      <c r="K19" s="19"/>
      <c r="L19" s="19">
        <f t="shared" si="11"/>
        <v>4.125</v>
      </c>
      <c r="M19" s="19"/>
      <c r="N19" s="19"/>
      <c r="O19" s="19"/>
      <c r="P19" s="19">
        <v>5</v>
      </c>
      <c r="Q19" s="19"/>
      <c r="R19" s="19">
        <v>5</v>
      </c>
      <c r="S19" s="19"/>
      <c r="T19" s="19">
        <v>5</v>
      </c>
      <c r="U19" s="19"/>
      <c r="V19" s="19"/>
      <c r="W19" s="19">
        <v>5</v>
      </c>
      <c r="X19" s="19"/>
      <c r="Y19" s="19">
        <f t="shared" si="3"/>
        <v>20</v>
      </c>
      <c r="Z19" s="19"/>
      <c r="AA19" s="19">
        <f t="shared" si="4"/>
        <v>5</v>
      </c>
      <c r="AB19" s="19"/>
      <c r="AC19" s="19"/>
      <c r="AD19" s="19"/>
      <c r="AE19" s="19">
        <v>5</v>
      </c>
      <c r="AF19" s="19">
        <v>5</v>
      </c>
      <c r="AG19" s="19">
        <v>4</v>
      </c>
      <c r="AH19" s="19">
        <v>5</v>
      </c>
      <c r="AI19" s="19"/>
      <c r="AJ19" s="19">
        <v>5</v>
      </c>
      <c r="AK19" s="19"/>
      <c r="AL19" s="19">
        <v>5</v>
      </c>
      <c r="AM19" s="19"/>
      <c r="AN19" s="19">
        <f t="shared" si="5"/>
        <v>24</v>
      </c>
      <c r="AO19" s="19"/>
      <c r="AP19" s="19">
        <f t="shared" si="1"/>
        <v>4.833333333333333</v>
      </c>
      <c r="AQ19" s="19"/>
      <c r="AR19" s="19"/>
      <c r="AS19" s="19"/>
      <c r="AT19" s="19">
        <v>4</v>
      </c>
      <c r="AU19" s="19">
        <v>5</v>
      </c>
      <c r="AV19" s="19">
        <v>4</v>
      </c>
      <c r="AW19" s="19">
        <v>4</v>
      </c>
      <c r="AX19" s="19">
        <v>4</v>
      </c>
      <c r="AY19" s="19">
        <v>5</v>
      </c>
      <c r="AZ19" s="19">
        <f t="shared" si="6"/>
        <v>26</v>
      </c>
      <c r="BA19" s="19">
        <f t="shared" si="2"/>
        <v>4.333333333333333</v>
      </c>
      <c r="BB19" s="19"/>
      <c r="BC19" s="19">
        <v>4</v>
      </c>
      <c r="BD19" s="19">
        <v>5</v>
      </c>
      <c r="BE19" s="20">
        <f t="shared" si="7"/>
        <v>9</v>
      </c>
      <c r="BF19" s="20">
        <f t="shared" si="8"/>
        <v>4.5</v>
      </c>
      <c r="BG19"/>
      <c r="BH19" s="22">
        <v>17</v>
      </c>
      <c r="BI19" s="19">
        <v>4</v>
      </c>
      <c r="BJ19" s="19">
        <v>5</v>
      </c>
      <c r="BK19" s="19">
        <v>4</v>
      </c>
      <c r="BL19" s="19">
        <v>5</v>
      </c>
      <c r="BM19" s="19">
        <v>4</v>
      </c>
      <c r="BN19" s="19">
        <v>4</v>
      </c>
      <c r="BO19" s="19">
        <v>4</v>
      </c>
      <c r="BP19" s="19">
        <v>5</v>
      </c>
      <c r="BQ19" s="19">
        <v>5</v>
      </c>
      <c r="BR19" s="19">
        <v>5</v>
      </c>
      <c r="BS19" s="19">
        <v>5</v>
      </c>
      <c r="BT19" s="19">
        <v>5</v>
      </c>
      <c r="BU19" s="19">
        <v>5</v>
      </c>
      <c r="BV19" s="33">
        <v>5</v>
      </c>
      <c r="BW19" s="20">
        <f t="shared" si="9"/>
        <v>65</v>
      </c>
      <c r="BX19" s="12">
        <f t="shared" si="10"/>
        <v>4.6428571428571432</v>
      </c>
      <c r="BY19"/>
      <c r="CA19"/>
      <c r="CC19"/>
      <c r="CE19"/>
      <c r="CG19"/>
      <c r="CI19"/>
    </row>
    <row r="20" spans="1:87" x14ac:dyDescent="0.25">
      <c r="A20" s="8">
        <v>18</v>
      </c>
      <c r="B20" s="19">
        <v>4</v>
      </c>
      <c r="C20" s="19">
        <v>5</v>
      </c>
      <c r="D20" s="19">
        <v>4</v>
      </c>
      <c r="E20" s="19">
        <v>5</v>
      </c>
      <c r="F20" s="19">
        <v>5</v>
      </c>
      <c r="G20" s="19">
        <v>5</v>
      </c>
      <c r="H20" s="19">
        <v>4</v>
      </c>
      <c r="I20" s="19">
        <v>4</v>
      </c>
      <c r="J20" s="19">
        <f t="shared" si="0"/>
        <v>32</v>
      </c>
      <c r="K20" s="19"/>
      <c r="L20" s="19">
        <f t="shared" si="11"/>
        <v>4.5</v>
      </c>
      <c r="M20" s="19"/>
      <c r="N20" s="19"/>
      <c r="O20" s="19"/>
      <c r="P20" s="19">
        <v>4</v>
      </c>
      <c r="Q20" s="19"/>
      <c r="R20" s="19">
        <v>4</v>
      </c>
      <c r="S20" s="19"/>
      <c r="T20" s="19">
        <v>4</v>
      </c>
      <c r="U20" s="19"/>
      <c r="V20" s="19"/>
      <c r="W20" s="19">
        <v>5</v>
      </c>
      <c r="X20" s="19"/>
      <c r="Y20" s="19">
        <f t="shared" si="3"/>
        <v>17</v>
      </c>
      <c r="Z20" s="19"/>
      <c r="AA20" s="19">
        <f t="shared" si="4"/>
        <v>4.25</v>
      </c>
      <c r="AB20" s="19"/>
      <c r="AC20" s="19"/>
      <c r="AD20" s="19"/>
      <c r="AE20" s="19">
        <v>4</v>
      </c>
      <c r="AF20" s="19">
        <v>5</v>
      </c>
      <c r="AG20" s="19">
        <v>4</v>
      </c>
      <c r="AH20" s="19">
        <v>4</v>
      </c>
      <c r="AI20" s="19"/>
      <c r="AJ20" s="19">
        <v>5</v>
      </c>
      <c r="AK20" s="19"/>
      <c r="AL20" s="19">
        <v>5</v>
      </c>
      <c r="AM20" s="19"/>
      <c r="AN20" s="19">
        <f t="shared" si="5"/>
        <v>22</v>
      </c>
      <c r="AO20" s="19"/>
      <c r="AP20" s="19">
        <f t="shared" si="1"/>
        <v>4.5</v>
      </c>
      <c r="AQ20" s="19"/>
      <c r="AR20" s="19"/>
      <c r="AS20" s="19"/>
      <c r="AT20" s="19">
        <v>5</v>
      </c>
      <c r="AU20" s="19">
        <v>5</v>
      </c>
      <c r="AV20" s="19">
        <v>5</v>
      </c>
      <c r="AW20" s="19">
        <v>5</v>
      </c>
      <c r="AX20" s="19">
        <v>4</v>
      </c>
      <c r="AY20" s="19">
        <v>4</v>
      </c>
      <c r="AZ20" s="19">
        <f t="shared" si="6"/>
        <v>28</v>
      </c>
      <c r="BA20" s="19">
        <f t="shared" si="2"/>
        <v>4.666666666666667</v>
      </c>
      <c r="BB20" s="19"/>
      <c r="BC20" s="19">
        <v>5</v>
      </c>
      <c r="BD20" s="19">
        <v>5</v>
      </c>
      <c r="BE20" s="20">
        <f t="shared" si="7"/>
        <v>10</v>
      </c>
      <c r="BF20" s="20">
        <f t="shared" si="8"/>
        <v>5</v>
      </c>
      <c r="BG20"/>
      <c r="BH20" s="22">
        <v>18</v>
      </c>
      <c r="BI20" s="19">
        <v>4</v>
      </c>
      <c r="BJ20" s="19">
        <v>5</v>
      </c>
      <c r="BK20" s="19">
        <v>4</v>
      </c>
      <c r="BL20" s="19">
        <v>5</v>
      </c>
      <c r="BM20" s="19">
        <v>5</v>
      </c>
      <c r="BN20" s="19">
        <v>5</v>
      </c>
      <c r="BO20" s="19">
        <v>4</v>
      </c>
      <c r="BP20" s="19">
        <v>5</v>
      </c>
      <c r="BQ20" s="19">
        <v>4</v>
      </c>
      <c r="BR20" s="19">
        <v>5</v>
      </c>
      <c r="BS20" s="19">
        <v>4</v>
      </c>
      <c r="BT20" s="19">
        <v>4</v>
      </c>
      <c r="BU20" s="19">
        <v>4</v>
      </c>
      <c r="BV20" s="33">
        <v>4</v>
      </c>
      <c r="BW20" s="20">
        <f t="shared" si="9"/>
        <v>62</v>
      </c>
      <c r="BX20" s="12">
        <f t="shared" si="10"/>
        <v>4.4285714285714288</v>
      </c>
      <c r="BY20"/>
      <c r="CA20"/>
      <c r="CC20"/>
      <c r="CE20"/>
      <c r="CG20"/>
      <c r="CI20"/>
    </row>
    <row r="21" spans="1:87" x14ac:dyDescent="0.25">
      <c r="A21" s="8">
        <v>19</v>
      </c>
      <c r="B21" s="19">
        <v>4</v>
      </c>
      <c r="C21" s="19">
        <v>5</v>
      </c>
      <c r="D21" s="19">
        <v>5</v>
      </c>
      <c r="E21" s="19">
        <v>5</v>
      </c>
      <c r="F21" s="19">
        <v>4</v>
      </c>
      <c r="G21" s="19">
        <v>5</v>
      </c>
      <c r="H21" s="19">
        <v>5</v>
      </c>
      <c r="I21" s="19">
        <v>5</v>
      </c>
      <c r="J21" s="19">
        <f t="shared" si="0"/>
        <v>33</v>
      </c>
      <c r="K21" s="19"/>
      <c r="L21" s="19">
        <f t="shared" si="11"/>
        <v>4.75</v>
      </c>
      <c r="M21" s="19"/>
      <c r="N21" s="19"/>
      <c r="O21" s="19"/>
      <c r="P21" s="19">
        <v>5</v>
      </c>
      <c r="Q21" s="19"/>
      <c r="R21" s="19">
        <v>5</v>
      </c>
      <c r="S21" s="19"/>
      <c r="T21" s="19">
        <v>5</v>
      </c>
      <c r="U21" s="19"/>
      <c r="V21" s="19"/>
      <c r="W21" s="19">
        <v>5</v>
      </c>
      <c r="X21" s="19"/>
      <c r="Y21" s="19">
        <f t="shared" si="3"/>
        <v>20</v>
      </c>
      <c r="Z21" s="19"/>
      <c r="AA21" s="19">
        <f t="shared" si="4"/>
        <v>5</v>
      </c>
      <c r="AB21" s="19"/>
      <c r="AC21" s="19"/>
      <c r="AD21" s="19"/>
      <c r="AE21" s="19">
        <v>4</v>
      </c>
      <c r="AF21" s="19">
        <v>5</v>
      </c>
      <c r="AG21" s="19">
        <v>4</v>
      </c>
      <c r="AH21" s="19">
        <v>4</v>
      </c>
      <c r="AI21" s="19"/>
      <c r="AJ21" s="19">
        <v>4</v>
      </c>
      <c r="AK21" s="19"/>
      <c r="AL21" s="19">
        <v>5</v>
      </c>
      <c r="AM21" s="19"/>
      <c r="AN21" s="19">
        <f t="shared" si="5"/>
        <v>21</v>
      </c>
      <c r="AO21" s="19"/>
      <c r="AP21" s="19">
        <f t="shared" si="1"/>
        <v>4.333333333333333</v>
      </c>
      <c r="AQ21" s="19"/>
      <c r="AR21" s="19"/>
      <c r="AS21" s="19"/>
      <c r="AT21" s="19">
        <v>5</v>
      </c>
      <c r="AU21" s="19">
        <v>5</v>
      </c>
      <c r="AV21" s="19">
        <v>4</v>
      </c>
      <c r="AW21" s="19">
        <v>5</v>
      </c>
      <c r="AX21" s="19">
        <v>4</v>
      </c>
      <c r="AY21" s="19">
        <v>5</v>
      </c>
      <c r="AZ21" s="19">
        <f t="shared" si="6"/>
        <v>28</v>
      </c>
      <c r="BA21" s="19">
        <f t="shared" si="2"/>
        <v>4.666666666666667</v>
      </c>
      <c r="BB21" s="19"/>
      <c r="BC21" s="19">
        <v>5</v>
      </c>
      <c r="BD21" s="19">
        <v>5</v>
      </c>
      <c r="BE21" s="20">
        <f t="shared" si="7"/>
        <v>10</v>
      </c>
      <c r="BF21" s="20">
        <f t="shared" si="8"/>
        <v>5</v>
      </c>
      <c r="BG21"/>
      <c r="BH21" s="22">
        <v>19</v>
      </c>
      <c r="BI21" s="19">
        <v>4</v>
      </c>
      <c r="BJ21" s="19">
        <v>5</v>
      </c>
      <c r="BK21" s="19">
        <v>5</v>
      </c>
      <c r="BL21" s="19">
        <v>5</v>
      </c>
      <c r="BM21" s="19">
        <v>4</v>
      </c>
      <c r="BN21" s="19">
        <v>4</v>
      </c>
      <c r="BO21" s="19">
        <v>5</v>
      </c>
      <c r="BP21" s="19">
        <v>5</v>
      </c>
      <c r="BQ21" s="19">
        <v>5</v>
      </c>
      <c r="BR21" s="19">
        <v>5</v>
      </c>
      <c r="BS21" s="19">
        <v>5</v>
      </c>
      <c r="BT21" s="19">
        <v>5</v>
      </c>
      <c r="BU21" s="19">
        <v>4</v>
      </c>
      <c r="BV21" s="33">
        <v>4</v>
      </c>
      <c r="BW21" s="20">
        <f t="shared" si="9"/>
        <v>65</v>
      </c>
      <c r="BX21" s="12">
        <f t="shared" si="10"/>
        <v>4.6428571428571432</v>
      </c>
      <c r="BY21"/>
      <c r="CA21"/>
      <c r="CC21"/>
      <c r="CE21"/>
      <c r="CG21"/>
      <c r="CI21"/>
    </row>
    <row r="22" spans="1:87" x14ac:dyDescent="0.25">
      <c r="A22" s="8">
        <v>20</v>
      </c>
      <c r="B22" s="19">
        <v>4</v>
      </c>
      <c r="C22" s="19">
        <v>5</v>
      </c>
      <c r="D22" s="19">
        <v>4</v>
      </c>
      <c r="E22" s="19">
        <v>5</v>
      </c>
      <c r="F22" s="19">
        <v>4</v>
      </c>
      <c r="G22" s="19">
        <v>5</v>
      </c>
      <c r="H22" s="19">
        <v>4</v>
      </c>
      <c r="I22" s="19">
        <v>5</v>
      </c>
      <c r="J22" s="19">
        <f t="shared" si="0"/>
        <v>31</v>
      </c>
      <c r="K22" s="19"/>
      <c r="L22" s="19">
        <f t="shared" si="11"/>
        <v>4.5</v>
      </c>
      <c r="M22" s="19"/>
      <c r="N22" s="19"/>
      <c r="O22" s="19"/>
      <c r="P22" s="19">
        <v>4</v>
      </c>
      <c r="Q22" s="19"/>
      <c r="R22" s="19">
        <v>5</v>
      </c>
      <c r="S22" s="19"/>
      <c r="T22" s="19">
        <v>4</v>
      </c>
      <c r="U22" s="19"/>
      <c r="V22" s="19"/>
      <c r="W22" s="19">
        <v>5</v>
      </c>
      <c r="X22" s="19"/>
      <c r="Y22" s="19">
        <f t="shared" si="3"/>
        <v>18</v>
      </c>
      <c r="Z22" s="19"/>
      <c r="AA22" s="19">
        <f t="shared" si="4"/>
        <v>4.5</v>
      </c>
      <c r="AB22" s="19"/>
      <c r="AC22" s="19"/>
      <c r="AD22" s="19"/>
      <c r="AE22" s="19">
        <v>4</v>
      </c>
      <c r="AF22" s="19">
        <v>5</v>
      </c>
      <c r="AG22" s="19">
        <v>4</v>
      </c>
      <c r="AH22" s="19">
        <v>4</v>
      </c>
      <c r="AI22" s="19"/>
      <c r="AJ22" s="19">
        <v>4</v>
      </c>
      <c r="AK22" s="19"/>
      <c r="AL22" s="19">
        <v>4</v>
      </c>
      <c r="AM22" s="19"/>
      <c r="AN22" s="19">
        <f t="shared" si="5"/>
        <v>21</v>
      </c>
      <c r="AO22" s="19"/>
      <c r="AP22" s="19">
        <f t="shared" si="1"/>
        <v>4.166666666666667</v>
      </c>
      <c r="AQ22" s="19"/>
      <c r="AR22" s="19"/>
      <c r="AS22" s="19"/>
      <c r="AT22" s="19">
        <v>4</v>
      </c>
      <c r="AU22" s="19">
        <v>5</v>
      </c>
      <c r="AV22" s="19">
        <v>4</v>
      </c>
      <c r="AW22" s="19">
        <v>5</v>
      </c>
      <c r="AX22" s="19">
        <v>5</v>
      </c>
      <c r="AY22" s="19">
        <v>5</v>
      </c>
      <c r="AZ22" s="19">
        <f t="shared" si="6"/>
        <v>28</v>
      </c>
      <c r="BA22" s="19">
        <f t="shared" si="2"/>
        <v>4.666666666666667</v>
      </c>
      <c r="BB22" s="19"/>
      <c r="BC22" s="19">
        <v>5</v>
      </c>
      <c r="BD22" s="19">
        <v>5</v>
      </c>
      <c r="BE22" s="20">
        <f t="shared" si="7"/>
        <v>10</v>
      </c>
      <c r="BF22" s="20">
        <f t="shared" si="8"/>
        <v>5</v>
      </c>
      <c r="BG22"/>
      <c r="BH22" s="22">
        <v>20</v>
      </c>
      <c r="BI22" s="19">
        <v>4</v>
      </c>
      <c r="BJ22" s="19">
        <v>5</v>
      </c>
      <c r="BK22" s="19">
        <v>4</v>
      </c>
      <c r="BL22" s="19">
        <v>5</v>
      </c>
      <c r="BM22" s="19">
        <v>4</v>
      </c>
      <c r="BN22" s="19">
        <v>4</v>
      </c>
      <c r="BO22" s="19">
        <v>4</v>
      </c>
      <c r="BP22" s="19">
        <v>5</v>
      </c>
      <c r="BQ22" s="19">
        <v>4</v>
      </c>
      <c r="BR22" s="19">
        <v>4</v>
      </c>
      <c r="BS22" s="19">
        <v>4</v>
      </c>
      <c r="BT22" s="19">
        <v>5</v>
      </c>
      <c r="BU22" s="19">
        <v>4</v>
      </c>
      <c r="BV22" s="33">
        <v>5</v>
      </c>
      <c r="BW22" s="20">
        <f t="shared" si="9"/>
        <v>61</v>
      </c>
      <c r="BX22" s="12">
        <f t="shared" si="10"/>
        <v>4.3571428571428568</v>
      </c>
      <c r="BY22"/>
      <c r="CA22"/>
      <c r="CC22"/>
      <c r="CE22"/>
      <c r="CG22"/>
      <c r="CI22"/>
    </row>
    <row r="23" spans="1:87" x14ac:dyDescent="0.25">
      <c r="A23" s="8">
        <v>21</v>
      </c>
      <c r="B23" s="19">
        <v>5</v>
      </c>
      <c r="C23" s="19">
        <v>5</v>
      </c>
      <c r="D23" s="19">
        <v>4</v>
      </c>
      <c r="E23" s="19">
        <v>4</v>
      </c>
      <c r="F23" s="19">
        <v>4</v>
      </c>
      <c r="G23" s="19">
        <v>4</v>
      </c>
      <c r="H23" s="19">
        <v>4</v>
      </c>
      <c r="I23" s="19">
        <v>4</v>
      </c>
      <c r="J23" s="19">
        <f t="shared" si="0"/>
        <v>30</v>
      </c>
      <c r="K23" s="19"/>
      <c r="L23" s="19">
        <f t="shared" si="11"/>
        <v>4.25</v>
      </c>
      <c r="M23" s="19"/>
      <c r="N23" s="19"/>
      <c r="O23" s="19"/>
      <c r="P23" s="19">
        <v>5</v>
      </c>
      <c r="Q23" s="19"/>
      <c r="R23" s="19">
        <v>5</v>
      </c>
      <c r="S23" s="19"/>
      <c r="T23" s="19">
        <v>5</v>
      </c>
      <c r="U23" s="19"/>
      <c r="V23" s="19"/>
      <c r="W23" s="19">
        <v>5</v>
      </c>
      <c r="X23" s="19"/>
      <c r="Y23" s="19">
        <f t="shared" si="3"/>
        <v>20</v>
      </c>
      <c r="Z23" s="19"/>
      <c r="AA23" s="19">
        <f t="shared" si="4"/>
        <v>5</v>
      </c>
      <c r="AB23" s="19"/>
      <c r="AC23" s="19"/>
      <c r="AD23" s="19"/>
      <c r="AE23" s="19">
        <v>5</v>
      </c>
      <c r="AF23" s="19">
        <v>5</v>
      </c>
      <c r="AG23" s="19">
        <v>5</v>
      </c>
      <c r="AH23" s="19">
        <v>5</v>
      </c>
      <c r="AI23" s="19"/>
      <c r="AJ23" s="19">
        <v>5</v>
      </c>
      <c r="AK23" s="19"/>
      <c r="AL23" s="19">
        <v>5</v>
      </c>
      <c r="AM23" s="19"/>
      <c r="AN23" s="19">
        <f t="shared" si="5"/>
        <v>25</v>
      </c>
      <c r="AO23" s="19"/>
      <c r="AP23" s="19">
        <f t="shared" si="1"/>
        <v>5</v>
      </c>
      <c r="AQ23" s="19"/>
      <c r="AR23" s="19"/>
      <c r="AS23" s="19"/>
      <c r="AT23" s="19">
        <v>4</v>
      </c>
      <c r="AU23" s="19">
        <v>5</v>
      </c>
      <c r="AV23" s="19">
        <v>4</v>
      </c>
      <c r="AW23" s="19">
        <v>4</v>
      </c>
      <c r="AX23" s="19">
        <v>4</v>
      </c>
      <c r="AY23" s="19">
        <v>5</v>
      </c>
      <c r="AZ23" s="19">
        <f t="shared" si="6"/>
        <v>26</v>
      </c>
      <c r="BA23" s="19">
        <f t="shared" si="2"/>
        <v>4.333333333333333</v>
      </c>
      <c r="BB23" s="19"/>
      <c r="BC23" s="19">
        <v>5</v>
      </c>
      <c r="BD23" s="19">
        <v>5</v>
      </c>
      <c r="BE23" s="20">
        <f t="shared" si="7"/>
        <v>10</v>
      </c>
      <c r="BF23" s="20">
        <f t="shared" si="8"/>
        <v>5</v>
      </c>
      <c r="BG23"/>
      <c r="BH23" s="22">
        <v>21</v>
      </c>
      <c r="BI23" s="19">
        <v>5</v>
      </c>
      <c r="BJ23" s="19">
        <v>4</v>
      </c>
      <c r="BK23" s="19">
        <v>4</v>
      </c>
      <c r="BL23" s="19">
        <v>5</v>
      </c>
      <c r="BM23" s="19">
        <v>4</v>
      </c>
      <c r="BN23" s="19">
        <v>4</v>
      </c>
      <c r="BO23" s="19">
        <v>4</v>
      </c>
      <c r="BP23" s="19">
        <v>4</v>
      </c>
      <c r="BQ23" s="19">
        <v>5</v>
      </c>
      <c r="BR23" s="19">
        <v>5</v>
      </c>
      <c r="BS23" s="19">
        <v>5</v>
      </c>
      <c r="BT23" s="19">
        <v>5</v>
      </c>
      <c r="BU23" s="19">
        <v>5</v>
      </c>
      <c r="BV23" s="33">
        <v>5</v>
      </c>
      <c r="BW23" s="20">
        <f t="shared" si="9"/>
        <v>64</v>
      </c>
      <c r="BX23" s="12">
        <f t="shared" si="10"/>
        <v>4.5714285714285712</v>
      </c>
      <c r="BY23"/>
      <c r="CA23"/>
      <c r="CC23"/>
      <c r="CE23"/>
      <c r="CG23"/>
      <c r="CI23"/>
    </row>
    <row r="24" spans="1:87" x14ac:dyDescent="0.25">
      <c r="A24" s="8">
        <v>22</v>
      </c>
      <c r="B24" s="19">
        <v>4</v>
      </c>
      <c r="C24" s="19">
        <v>5</v>
      </c>
      <c r="D24" s="19">
        <v>4</v>
      </c>
      <c r="E24" s="19">
        <v>4</v>
      </c>
      <c r="F24" s="19">
        <v>4</v>
      </c>
      <c r="G24" s="19">
        <v>4</v>
      </c>
      <c r="H24" s="19">
        <v>5</v>
      </c>
      <c r="I24" s="19">
        <v>5</v>
      </c>
      <c r="J24" s="19">
        <f t="shared" si="0"/>
        <v>30</v>
      </c>
      <c r="K24" s="19"/>
      <c r="L24" s="19">
        <f t="shared" si="11"/>
        <v>4.375</v>
      </c>
      <c r="M24" s="19"/>
      <c r="N24" s="19"/>
      <c r="O24" s="19"/>
      <c r="P24" s="19">
        <v>5</v>
      </c>
      <c r="Q24" s="19"/>
      <c r="R24" s="19">
        <v>5</v>
      </c>
      <c r="S24" s="19"/>
      <c r="T24" s="19">
        <v>5</v>
      </c>
      <c r="U24" s="19"/>
      <c r="V24" s="19"/>
      <c r="W24" s="19">
        <v>5</v>
      </c>
      <c r="X24" s="19"/>
      <c r="Y24" s="19">
        <f t="shared" si="3"/>
        <v>20</v>
      </c>
      <c r="Z24" s="19"/>
      <c r="AA24" s="19">
        <f t="shared" si="4"/>
        <v>5</v>
      </c>
      <c r="AB24" s="19"/>
      <c r="AC24" s="19"/>
      <c r="AD24" s="19"/>
      <c r="AE24" s="19">
        <v>4</v>
      </c>
      <c r="AF24" s="19">
        <v>5</v>
      </c>
      <c r="AG24" s="19">
        <v>4</v>
      </c>
      <c r="AH24" s="19">
        <v>4</v>
      </c>
      <c r="AI24" s="19"/>
      <c r="AJ24" s="19">
        <v>5</v>
      </c>
      <c r="AK24" s="19"/>
      <c r="AL24" s="19">
        <v>5</v>
      </c>
      <c r="AM24" s="19"/>
      <c r="AN24" s="19">
        <f t="shared" si="5"/>
        <v>22</v>
      </c>
      <c r="AO24" s="19"/>
      <c r="AP24" s="19">
        <f t="shared" si="1"/>
        <v>4.5</v>
      </c>
      <c r="AQ24" s="19"/>
      <c r="AR24" s="19"/>
      <c r="AS24" s="19"/>
      <c r="AT24" s="19">
        <v>5</v>
      </c>
      <c r="AU24" s="19">
        <v>5</v>
      </c>
      <c r="AV24" s="19">
        <v>5</v>
      </c>
      <c r="AW24" s="19">
        <v>5</v>
      </c>
      <c r="AX24" s="19">
        <v>4</v>
      </c>
      <c r="AY24" s="19">
        <v>4</v>
      </c>
      <c r="AZ24" s="19">
        <f t="shared" si="6"/>
        <v>28</v>
      </c>
      <c r="BA24" s="19">
        <f t="shared" si="2"/>
        <v>4.666666666666667</v>
      </c>
      <c r="BB24" s="19"/>
      <c r="BC24" s="19">
        <v>4</v>
      </c>
      <c r="BD24" s="19">
        <v>5</v>
      </c>
      <c r="BE24" s="20">
        <f t="shared" si="7"/>
        <v>9</v>
      </c>
      <c r="BF24" s="20">
        <f t="shared" si="8"/>
        <v>4.5</v>
      </c>
      <c r="BG24"/>
      <c r="BH24" s="22">
        <v>22</v>
      </c>
      <c r="BI24" s="19">
        <v>4</v>
      </c>
      <c r="BJ24" s="19">
        <v>5</v>
      </c>
      <c r="BK24" s="19">
        <v>4</v>
      </c>
      <c r="BL24" s="19">
        <v>5</v>
      </c>
      <c r="BM24" s="19">
        <v>4</v>
      </c>
      <c r="BN24" s="19">
        <v>5</v>
      </c>
      <c r="BO24" s="19">
        <v>5</v>
      </c>
      <c r="BP24" s="19">
        <v>5</v>
      </c>
      <c r="BQ24" s="19">
        <v>5</v>
      </c>
      <c r="BR24" s="19">
        <v>5</v>
      </c>
      <c r="BS24" s="19">
        <v>5</v>
      </c>
      <c r="BT24" s="19">
        <v>5</v>
      </c>
      <c r="BU24" s="19">
        <v>4</v>
      </c>
      <c r="BV24" s="33">
        <v>5</v>
      </c>
      <c r="BW24" s="20">
        <f t="shared" si="9"/>
        <v>66</v>
      </c>
      <c r="BX24" s="12">
        <f t="shared" si="10"/>
        <v>4.7142857142857144</v>
      </c>
      <c r="BY24"/>
      <c r="CA24"/>
      <c r="CC24"/>
      <c r="CE24"/>
      <c r="CG24"/>
      <c r="CI24"/>
    </row>
    <row r="25" spans="1:87" x14ac:dyDescent="0.25">
      <c r="A25" s="8">
        <v>23</v>
      </c>
      <c r="B25" s="19">
        <v>4</v>
      </c>
      <c r="C25" s="19">
        <v>4</v>
      </c>
      <c r="D25" s="19">
        <v>4</v>
      </c>
      <c r="E25" s="19">
        <v>5</v>
      </c>
      <c r="F25" s="19">
        <v>4</v>
      </c>
      <c r="G25" s="19">
        <v>4</v>
      </c>
      <c r="H25" s="19">
        <v>4</v>
      </c>
      <c r="I25" s="19">
        <v>5</v>
      </c>
      <c r="J25" s="19">
        <f t="shared" si="0"/>
        <v>29</v>
      </c>
      <c r="K25" s="19"/>
      <c r="L25" s="19">
        <f t="shared" si="11"/>
        <v>4.25</v>
      </c>
      <c r="M25" s="19"/>
      <c r="N25" s="19"/>
      <c r="O25" s="19"/>
      <c r="P25" s="19">
        <v>4</v>
      </c>
      <c r="Q25" s="19"/>
      <c r="R25" s="19">
        <v>5</v>
      </c>
      <c r="S25" s="19"/>
      <c r="T25" s="19">
        <v>4</v>
      </c>
      <c r="U25" s="19"/>
      <c r="V25" s="19"/>
      <c r="W25" s="19">
        <v>4</v>
      </c>
      <c r="X25" s="19"/>
      <c r="Y25" s="19">
        <f t="shared" si="3"/>
        <v>17</v>
      </c>
      <c r="Z25" s="19"/>
      <c r="AA25" s="19">
        <f t="shared" si="4"/>
        <v>4.25</v>
      </c>
      <c r="AB25" s="19"/>
      <c r="AC25" s="19"/>
      <c r="AD25" s="19"/>
      <c r="AE25" s="19">
        <v>5</v>
      </c>
      <c r="AF25" s="19">
        <v>5</v>
      </c>
      <c r="AG25" s="19">
        <v>5</v>
      </c>
      <c r="AH25" s="19">
        <v>5</v>
      </c>
      <c r="AI25" s="19"/>
      <c r="AJ25" s="19">
        <v>4</v>
      </c>
      <c r="AK25" s="19"/>
      <c r="AL25" s="19">
        <v>4</v>
      </c>
      <c r="AM25" s="19"/>
      <c r="AN25" s="19">
        <f t="shared" si="5"/>
        <v>24</v>
      </c>
      <c r="AO25" s="19"/>
      <c r="AP25" s="19">
        <f t="shared" si="1"/>
        <v>4.666666666666667</v>
      </c>
      <c r="AQ25" s="19"/>
      <c r="AR25" s="19"/>
      <c r="AS25" s="19"/>
      <c r="AT25" s="19">
        <v>4</v>
      </c>
      <c r="AU25" s="19">
        <v>4</v>
      </c>
      <c r="AV25" s="19">
        <v>4</v>
      </c>
      <c r="AW25" s="19">
        <v>5</v>
      </c>
      <c r="AX25" s="19">
        <v>4</v>
      </c>
      <c r="AY25" s="19">
        <v>4</v>
      </c>
      <c r="AZ25" s="19">
        <f t="shared" si="6"/>
        <v>25</v>
      </c>
      <c r="BA25" s="19">
        <f t="shared" si="2"/>
        <v>4.166666666666667</v>
      </c>
      <c r="BB25" s="19"/>
      <c r="BC25" s="19">
        <v>4</v>
      </c>
      <c r="BD25" s="19">
        <v>5</v>
      </c>
      <c r="BE25" s="20">
        <f t="shared" si="7"/>
        <v>9</v>
      </c>
      <c r="BF25" s="20">
        <f t="shared" si="8"/>
        <v>4.5</v>
      </c>
      <c r="BG25"/>
      <c r="BH25" s="22">
        <v>23</v>
      </c>
      <c r="BI25" s="19">
        <v>4</v>
      </c>
      <c r="BJ25" s="19">
        <v>5</v>
      </c>
      <c r="BK25" s="19">
        <v>4</v>
      </c>
      <c r="BL25" s="19">
        <v>4</v>
      </c>
      <c r="BM25" s="19">
        <v>4</v>
      </c>
      <c r="BN25" s="19">
        <v>5</v>
      </c>
      <c r="BO25" s="19">
        <v>4</v>
      </c>
      <c r="BP25" s="19">
        <v>5</v>
      </c>
      <c r="BQ25" s="19">
        <v>4</v>
      </c>
      <c r="BR25" s="19">
        <v>5</v>
      </c>
      <c r="BS25" s="19">
        <v>4</v>
      </c>
      <c r="BT25" s="19">
        <v>4</v>
      </c>
      <c r="BU25" s="19">
        <v>5</v>
      </c>
      <c r="BV25" s="33">
        <v>5</v>
      </c>
      <c r="BW25" s="20">
        <f t="shared" si="9"/>
        <v>62</v>
      </c>
      <c r="BX25" s="12">
        <f t="shared" si="10"/>
        <v>4.4285714285714288</v>
      </c>
      <c r="BY25"/>
      <c r="CA25"/>
      <c r="CC25"/>
      <c r="CE25"/>
      <c r="CG25"/>
      <c r="CI25"/>
    </row>
    <row r="26" spans="1:87" x14ac:dyDescent="0.25">
      <c r="A26" s="8">
        <v>24</v>
      </c>
      <c r="B26" s="19">
        <v>4</v>
      </c>
      <c r="C26" s="19">
        <v>5</v>
      </c>
      <c r="D26" s="19">
        <v>4</v>
      </c>
      <c r="E26" s="19">
        <v>5</v>
      </c>
      <c r="F26" s="19">
        <v>4</v>
      </c>
      <c r="G26" s="19">
        <v>5</v>
      </c>
      <c r="H26" s="19">
        <v>4</v>
      </c>
      <c r="I26" s="19">
        <v>5</v>
      </c>
      <c r="J26" s="19">
        <f t="shared" si="0"/>
        <v>31</v>
      </c>
      <c r="K26" s="19"/>
      <c r="L26" s="19">
        <f t="shared" si="11"/>
        <v>4.5</v>
      </c>
      <c r="M26" s="19"/>
      <c r="N26" s="19"/>
      <c r="O26" s="19"/>
      <c r="P26" s="19">
        <v>5</v>
      </c>
      <c r="Q26" s="19"/>
      <c r="R26" s="19">
        <v>5</v>
      </c>
      <c r="S26" s="19"/>
      <c r="T26" s="19">
        <v>4</v>
      </c>
      <c r="U26" s="19"/>
      <c r="V26" s="19"/>
      <c r="W26" s="19">
        <v>5</v>
      </c>
      <c r="X26" s="19"/>
      <c r="Y26" s="19">
        <f t="shared" si="3"/>
        <v>19</v>
      </c>
      <c r="Z26" s="19"/>
      <c r="AA26" s="19">
        <f t="shared" si="4"/>
        <v>4.75</v>
      </c>
      <c r="AB26" s="19"/>
      <c r="AC26" s="19"/>
      <c r="AD26" s="19"/>
      <c r="AE26" s="19">
        <v>4</v>
      </c>
      <c r="AF26" s="19">
        <v>4</v>
      </c>
      <c r="AG26" s="19">
        <v>4</v>
      </c>
      <c r="AH26" s="19">
        <v>5</v>
      </c>
      <c r="AI26" s="19"/>
      <c r="AJ26" s="19">
        <v>5</v>
      </c>
      <c r="AK26" s="19"/>
      <c r="AL26" s="19">
        <v>5</v>
      </c>
      <c r="AM26" s="19"/>
      <c r="AN26" s="19">
        <f t="shared" si="5"/>
        <v>22</v>
      </c>
      <c r="AO26" s="19"/>
      <c r="AP26" s="19">
        <f>AVERAGE(AE26:AL27)</f>
        <v>4.5</v>
      </c>
      <c r="AQ26" s="19"/>
      <c r="AR26" s="19"/>
      <c r="AS26" s="19"/>
      <c r="AT26" s="19">
        <v>4</v>
      </c>
      <c r="AU26" s="19">
        <v>5</v>
      </c>
      <c r="AV26" s="19">
        <v>4</v>
      </c>
      <c r="AW26" s="19">
        <v>5</v>
      </c>
      <c r="AX26" s="19">
        <v>5</v>
      </c>
      <c r="AY26" s="19">
        <v>5</v>
      </c>
      <c r="AZ26" s="19">
        <f t="shared" si="6"/>
        <v>28</v>
      </c>
      <c r="BA26" s="19">
        <f t="shared" si="2"/>
        <v>4.666666666666667</v>
      </c>
      <c r="BB26" s="19"/>
      <c r="BC26" s="19">
        <v>5</v>
      </c>
      <c r="BD26" s="19">
        <v>5</v>
      </c>
      <c r="BE26" s="20">
        <f t="shared" si="7"/>
        <v>10</v>
      </c>
      <c r="BF26" s="20">
        <f t="shared" si="8"/>
        <v>5</v>
      </c>
      <c r="BG26"/>
      <c r="BH26" s="22">
        <v>24</v>
      </c>
      <c r="BI26" s="19">
        <v>4</v>
      </c>
      <c r="BJ26" s="19">
        <v>5</v>
      </c>
      <c r="BK26" s="19">
        <v>4</v>
      </c>
      <c r="BL26" s="19">
        <v>4</v>
      </c>
      <c r="BM26" s="19">
        <v>4</v>
      </c>
      <c r="BN26" s="19">
        <v>5</v>
      </c>
      <c r="BO26" s="19">
        <v>4</v>
      </c>
      <c r="BP26" s="19">
        <v>4</v>
      </c>
      <c r="BQ26" s="19">
        <v>5</v>
      </c>
      <c r="BR26" s="19">
        <v>5</v>
      </c>
      <c r="BS26" s="19">
        <v>4</v>
      </c>
      <c r="BT26" s="19">
        <v>4</v>
      </c>
      <c r="BU26" s="19">
        <v>4</v>
      </c>
      <c r="BV26" s="33">
        <v>5</v>
      </c>
      <c r="BW26" s="20">
        <f t="shared" si="9"/>
        <v>61</v>
      </c>
      <c r="BX26" s="12">
        <f t="shared" si="10"/>
        <v>4.3571428571428568</v>
      </c>
      <c r="BY26"/>
      <c r="CA26"/>
      <c r="CC26"/>
      <c r="CE26"/>
      <c r="CG26"/>
      <c r="CI26"/>
    </row>
    <row r="27" spans="1:87" x14ac:dyDescent="0.25">
      <c r="A27" s="8">
        <v>25</v>
      </c>
      <c r="B27" s="19">
        <v>4</v>
      </c>
      <c r="C27" s="19">
        <v>5</v>
      </c>
      <c r="D27" s="19">
        <v>4</v>
      </c>
      <c r="E27" s="19">
        <v>5</v>
      </c>
      <c r="F27" s="19">
        <v>5</v>
      </c>
      <c r="G27" s="19">
        <v>5</v>
      </c>
      <c r="H27" s="19">
        <v>5</v>
      </c>
      <c r="I27" s="19">
        <v>5</v>
      </c>
      <c r="J27" s="19">
        <f t="shared" si="0"/>
        <v>33</v>
      </c>
      <c r="K27" s="19"/>
      <c r="L27" s="19">
        <f t="shared" si="11"/>
        <v>4.75</v>
      </c>
      <c r="M27" s="19"/>
      <c r="N27" s="19"/>
      <c r="O27" s="19"/>
      <c r="P27" s="19">
        <v>4</v>
      </c>
      <c r="Q27" s="19"/>
      <c r="R27" s="19">
        <v>5</v>
      </c>
      <c r="S27" s="19"/>
      <c r="T27" s="19">
        <v>4</v>
      </c>
      <c r="U27" s="19"/>
      <c r="V27" s="19"/>
      <c r="W27" s="19">
        <v>5</v>
      </c>
      <c r="X27" s="19"/>
      <c r="Y27" s="19">
        <f t="shared" si="3"/>
        <v>18</v>
      </c>
      <c r="Z27" s="19"/>
      <c r="AA27" s="19">
        <f t="shared" si="4"/>
        <v>4.5</v>
      </c>
      <c r="AB27" s="19"/>
      <c r="AC27" s="19"/>
      <c r="AD27" s="19"/>
      <c r="AE27" s="19">
        <v>4</v>
      </c>
      <c r="AF27" s="19">
        <v>5</v>
      </c>
      <c r="AG27" s="19">
        <v>5</v>
      </c>
      <c r="AH27" s="19">
        <v>5</v>
      </c>
      <c r="AI27" s="19"/>
      <c r="AJ27" s="19">
        <v>4</v>
      </c>
      <c r="AK27" s="19"/>
      <c r="AL27" s="19">
        <v>4</v>
      </c>
      <c r="AM27" s="19"/>
      <c r="AN27" s="19">
        <f t="shared" si="5"/>
        <v>23</v>
      </c>
      <c r="AO27" s="19"/>
      <c r="AP27" s="19">
        <f t="shared" ref="AP27:AP51" si="12">AVERAGE(AE27:AL27)</f>
        <v>4.5</v>
      </c>
      <c r="AQ27" s="19"/>
      <c r="AR27" s="19"/>
      <c r="AS27" s="19"/>
      <c r="AT27" s="19">
        <v>4</v>
      </c>
      <c r="AU27" s="19">
        <v>5</v>
      </c>
      <c r="AV27" s="19">
        <v>5</v>
      </c>
      <c r="AW27" s="19">
        <v>5</v>
      </c>
      <c r="AX27" s="19">
        <v>4</v>
      </c>
      <c r="AY27" s="19">
        <v>5</v>
      </c>
      <c r="AZ27" s="19">
        <f t="shared" si="6"/>
        <v>28</v>
      </c>
      <c r="BA27" s="19">
        <f t="shared" si="2"/>
        <v>4.666666666666667</v>
      </c>
      <c r="BB27" s="19"/>
      <c r="BC27" s="19">
        <v>5</v>
      </c>
      <c r="BD27" s="19">
        <v>5</v>
      </c>
      <c r="BE27" s="20">
        <f t="shared" si="7"/>
        <v>10</v>
      </c>
      <c r="BF27" s="20">
        <f t="shared" si="8"/>
        <v>5</v>
      </c>
      <c r="BG27"/>
      <c r="BH27" s="22">
        <v>25</v>
      </c>
      <c r="BI27" s="19">
        <v>4</v>
      </c>
      <c r="BJ27" s="19">
        <v>4</v>
      </c>
      <c r="BK27" s="19">
        <v>4</v>
      </c>
      <c r="BL27" s="19">
        <v>5</v>
      </c>
      <c r="BM27" s="19">
        <v>5</v>
      </c>
      <c r="BN27" s="19">
        <v>5</v>
      </c>
      <c r="BO27" s="19">
        <v>5</v>
      </c>
      <c r="BP27" s="19">
        <v>5</v>
      </c>
      <c r="BQ27" s="19">
        <v>4</v>
      </c>
      <c r="BR27" s="19">
        <v>5</v>
      </c>
      <c r="BS27" s="19">
        <v>4</v>
      </c>
      <c r="BT27" s="19">
        <v>5</v>
      </c>
      <c r="BU27" s="19">
        <v>4</v>
      </c>
      <c r="BV27" s="33">
        <v>5</v>
      </c>
      <c r="BW27" s="20">
        <f t="shared" si="9"/>
        <v>64</v>
      </c>
      <c r="BX27" s="12">
        <f t="shared" si="10"/>
        <v>4.5714285714285712</v>
      </c>
      <c r="BY27"/>
      <c r="CA27"/>
      <c r="CC27"/>
      <c r="CE27"/>
      <c r="CG27"/>
      <c r="CI27"/>
    </row>
    <row r="28" spans="1:87" x14ac:dyDescent="0.25">
      <c r="A28" s="8">
        <v>26</v>
      </c>
      <c r="B28" s="19">
        <v>4</v>
      </c>
      <c r="C28" s="19">
        <v>5</v>
      </c>
      <c r="D28" s="19">
        <v>4</v>
      </c>
      <c r="E28" s="19">
        <v>5</v>
      </c>
      <c r="F28" s="19">
        <v>4</v>
      </c>
      <c r="G28" s="19">
        <v>5</v>
      </c>
      <c r="H28" s="19">
        <v>4</v>
      </c>
      <c r="I28" s="19">
        <v>5</v>
      </c>
      <c r="J28" s="19">
        <f t="shared" si="0"/>
        <v>31</v>
      </c>
      <c r="K28" s="19"/>
      <c r="L28" s="19">
        <f t="shared" si="11"/>
        <v>4.5</v>
      </c>
      <c r="M28" s="19"/>
      <c r="N28" s="19"/>
      <c r="O28" s="19"/>
      <c r="P28" s="19">
        <v>5</v>
      </c>
      <c r="Q28" s="19"/>
      <c r="R28" s="19">
        <v>5</v>
      </c>
      <c r="S28" s="19"/>
      <c r="T28" s="19">
        <v>5</v>
      </c>
      <c r="U28" s="19"/>
      <c r="V28" s="19"/>
      <c r="W28" s="19">
        <v>5</v>
      </c>
      <c r="X28" s="19"/>
      <c r="Y28" s="19">
        <f t="shared" si="3"/>
        <v>20</v>
      </c>
      <c r="Z28" s="19"/>
      <c r="AA28" s="19">
        <f t="shared" si="4"/>
        <v>5</v>
      </c>
      <c r="AB28" s="19"/>
      <c r="AC28" s="19"/>
      <c r="AD28" s="19"/>
      <c r="AE28" s="19">
        <v>4</v>
      </c>
      <c r="AF28" s="19">
        <v>5</v>
      </c>
      <c r="AG28" s="19">
        <v>5</v>
      </c>
      <c r="AH28" s="19">
        <v>5</v>
      </c>
      <c r="AI28" s="19"/>
      <c r="AJ28" s="19">
        <v>5</v>
      </c>
      <c r="AK28" s="19"/>
      <c r="AL28" s="19">
        <v>5</v>
      </c>
      <c r="AM28" s="19"/>
      <c r="AN28" s="19">
        <f t="shared" si="5"/>
        <v>24</v>
      </c>
      <c r="AO28" s="19"/>
      <c r="AP28" s="19">
        <f t="shared" si="12"/>
        <v>4.833333333333333</v>
      </c>
      <c r="AQ28" s="19"/>
      <c r="AR28" s="19"/>
      <c r="AS28" s="19"/>
      <c r="AT28" s="19">
        <v>4</v>
      </c>
      <c r="AU28" s="19">
        <v>4</v>
      </c>
      <c r="AV28" s="19">
        <v>5</v>
      </c>
      <c r="AW28" s="19">
        <v>5</v>
      </c>
      <c r="AX28" s="19">
        <v>4</v>
      </c>
      <c r="AY28" s="19">
        <v>5</v>
      </c>
      <c r="AZ28" s="19">
        <f t="shared" si="6"/>
        <v>27</v>
      </c>
      <c r="BA28" s="19">
        <f t="shared" si="2"/>
        <v>4.5</v>
      </c>
      <c r="BB28" s="19"/>
      <c r="BC28" s="19">
        <v>4</v>
      </c>
      <c r="BD28" s="19">
        <v>4</v>
      </c>
      <c r="BE28" s="20">
        <f t="shared" si="7"/>
        <v>8</v>
      </c>
      <c r="BF28" s="20">
        <f t="shared" si="8"/>
        <v>4</v>
      </c>
      <c r="BG28"/>
      <c r="BH28" s="22">
        <v>26</v>
      </c>
      <c r="BI28" s="19">
        <v>4</v>
      </c>
      <c r="BJ28" s="19">
        <v>5</v>
      </c>
      <c r="BK28" s="19">
        <v>4</v>
      </c>
      <c r="BL28" s="19">
        <v>5</v>
      </c>
      <c r="BM28" s="19">
        <v>4</v>
      </c>
      <c r="BN28" s="19">
        <v>5</v>
      </c>
      <c r="BO28" s="19">
        <v>4</v>
      </c>
      <c r="BP28" s="19">
        <v>5</v>
      </c>
      <c r="BQ28" s="19">
        <v>5</v>
      </c>
      <c r="BR28" s="19">
        <v>5</v>
      </c>
      <c r="BS28" s="19">
        <v>5</v>
      </c>
      <c r="BT28" s="19">
        <v>5</v>
      </c>
      <c r="BU28" s="19">
        <v>4</v>
      </c>
      <c r="BV28" s="33">
        <v>5</v>
      </c>
      <c r="BW28" s="20">
        <f t="shared" si="9"/>
        <v>65</v>
      </c>
      <c r="BX28" s="12">
        <f t="shared" si="10"/>
        <v>4.6428571428571432</v>
      </c>
      <c r="BY28"/>
      <c r="CA28"/>
      <c r="CC28"/>
      <c r="CE28"/>
      <c r="CG28"/>
      <c r="CI28"/>
    </row>
    <row r="29" spans="1:87" x14ac:dyDescent="0.25">
      <c r="A29" s="8">
        <v>27</v>
      </c>
      <c r="B29" s="19">
        <v>4</v>
      </c>
      <c r="C29" s="19">
        <v>5</v>
      </c>
      <c r="D29" s="19">
        <v>4</v>
      </c>
      <c r="E29" s="19">
        <v>5</v>
      </c>
      <c r="F29" s="19">
        <v>4</v>
      </c>
      <c r="G29" s="19">
        <v>4</v>
      </c>
      <c r="H29" s="19">
        <v>4</v>
      </c>
      <c r="I29" s="19">
        <v>4</v>
      </c>
      <c r="J29" s="19">
        <f t="shared" si="0"/>
        <v>30</v>
      </c>
      <c r="K29" s="19"/>
      <c r="L29" s="19">
        <f t="shared" si="11"/>
        <v>4.25</v>
      </c>
      <c r="M29" s="19"/>
      <c r="N29" s="19"/>
      <c r="O29" s="19"/>
      <c r="P29" s="19">
        <v>5</v>
      </c>
      <c r="Q29" s="19"/>
      <c r="R29" s="19">
        <v>5</v>
      </c>
      <c r="S29" s="19"/>
      <c r="T29" s="19">
        <v>5</v>
      </c>
      <c r="U29" s="19"/>
      <c r="V29" s="19"/>
      <c r="W29" s="19">
        <v>5</v>
      </c>
      <c r="X29" s="19"/>
      <c r="Y29" s="19">
        <f t="shared" si="3"/>
        <v>20</v>
      </c>
      <c r="Z29" s="19"/>
      <c r="AA29" s="19">
        <f t="shared" si="4"/>
        <v>5</v>
      </c>
      <c r="AB29" s="19"/>
      <c r="AC29" s="19"/>
      <c r="AD29" s="19"/>
      <c r="AE29" s="19">
        <v>5</v>
      </c>
      <c r="AF29" s="19">
        <v>5</v>
      </c>
      <c r="AG29" s="19">
        <v>4</v>
      </c>
      <c r="AH29" s="19">
        <v>5</v>
      </c>
      <c r="AI29" s="19"/>
      <c r="AJ29" s="19">
        <v>5</v>
      </c>
      <c r="AK29" s="19"/>
      <c r="AL29" s="19">
        <v>5</v>
      </c>
      <c r="AM29" s="19"/>
      <c r="AN29" s="19">
        <f t="shared" si="5"/>
        <v>24</v>
      </c>
      <c r="AO29" s="19"/>
      <c r="AP29" s="19">
        <f t="shared" si="12"/>
        <v>4.833333333333333</v>
      </c>
      <c r="AQ29" s="19"/>
      <c r="AR29" s="19"/>
      <c r="AS29" s="19"/>
      <c r="AT29" s="19">
        <v>4</v>
      </c>
      <c r="AU29" s="19">
        <v>5</v>
      </c>
      <c r="AV29" s="19">
        <v>4</v>
      </c>
      <c r="AW29" s="19">
        <v>4</v>
      </c>
      <c r="AX29" s="19">
        <v>4</v>
      </c>
      <c r="AY29" s="19">
        <v>5</v>
      </c>
      <c r="AZ29" s="19">
        <f t="shared" si="6"/>
        <v>26</v>
      </c>
      <c r="BA29" s="19">
        <f t="shared" si="2"/>
        <v>4.333333333333333</v>
      </c>
      <c r="BB29" s="19"/>
      <c r="BC29" s="19">
        <v>5</v>
      </c>
      <c r="BD29" s="19">
        <v>5</v>
      </c>
      <c r="BE29" s="20">
        <f t="shared" si="7"/>
        <v>10</v>
      </c>
      <c r="BF29" s="20">
        <f t="shared" si="8"/>
        <v>5</v>
      </c>
      <c r="BG29"/>
      <c r="BH29" s="22">
        <v>27</v>
      </c>
      <c r="BI29" s="19">
        <v>4</v>
      </c>
      <c r="BJ29" s="19">
        <v>5</v>
      </c>
      <c r="BK29" s="19">
        <v>4</v>
      </c>
      <c r="BL29" s="19">
        <v>5</v>
      </c>
      <c r="BM29" s="19">
        <v>4</v>
      </c>
      <c r="BN29" s="19">
        <v>5</v>
      </c>
      <c r="BO29" s="19">
        <v>4</v>
      </c>
      <c r="BP29" s="19">
        <v>4</v>
      </c>
      <c r="BQ29" s="19">
        <v>5</v>
      </c>
      <c r="BR29" s="19">
        <v>5</v>
      </c>
      <c r="BS29" s="19">
        <v>5</v>
      </c>
      <c r="BT29" s="19">
        <v>5</v>
      </c>
      <c r="BU29" s="19">
        <v>5</v>
      </c>
      <c r="BV29" s="33">
        <v>5</v>
      </c>
      <c r="BW29" s="20">
        <f t="shared" si="9"/>
        <v>65</v>
      </c>
      <c r="BX29" s="12">
        <f t="shared" si="10"/>
        <v>4.6428571428571432</v>
      </c>
      <c r="BY29"/>
      <c r="CA29"/>
      <c r="CC29"/>
      <c r="CE29"/>
      <c r="CG29"/>
      <c r="CI29"/>
    </row>
    <row r="30" spans="1:87" x14ac:dyDescent="0.25">
      <c r="A30" s="8">
        <v>28</v>
      </c>
      <c r="B30" s="19">
        <v>4</v>
      </c>
      <c r="C30" s="19">
        <v>5</v>
      </c>
      <c r="D30" s="19">
        <v>4</v>
      </c>
      <c r="E30" s="19">
        <v>5</v>
      </c>
      <c r="F30" s="19">
        <v>4</v>
      </c>
      <c r="G30" s="19">
        <v>4</v>
      </c>
      <c r="H30" s="19">
        <v>4</v>
      </c>
      <c r="I30" s="19">
        <v>5</v>
      </c>
      <c r="J30" s="19">
        <f t="shared" si="0"/>
        <v>30</v>
      </c>
      <c r="K30" s="19"/>
      <c r="L30" s="19">
        <f t="shared" si="11"/>
        <v>4.375</v>
      </c>
      <c r="M30" s="19"/>
      <c r="N30" s="19"/>
      <c r="O30" s="19"/>
      <c r="P30" s="19">
        <v>5</v>
      </c>
      <c r="Q30" s="19"/>
      <c r="R30" s="19">
        <v>5</v>
      </c>
      <c r="S30" s="19"/>
      <c r="T30" s="19">
        <v>5</v>
      </c>
      <c r="U30" s="19"/>
      <c r="V30" s="19"/>
      <c r="W30" s="19">
        <v>5</v>
      </c>
      <c r="X30" s="19"/>
      <c r="Y30" s="19">
        <f t="shared" si="3"/>
        <v>20</v>
      </c>
      <c r="Z30" s="19"/>
      <c r="AA30" s="19">
        <f t="shared" si="4"/>
        <v>5</v>
      </c>
      <c r="AB30" s="19"/>
      <c r="AC30" s="19"/>
      <c r="AD30" s="19"/>
      <c r="AE30" s="19">
        <v>4</v>
      </c>
      <c r="AF30" s="19">
        <v>4</v>
      </c>
      <c r="AG30" s="19">
        <v>4</v>
      </c>
      <c r="AH30" s="19">
        <v>5</v>
      </c>
      <c r="AI30" s="19"/>
      <c r="AJ30" s="19">
        <v>5</v>
      </c>
      <c r="AK30" s="19"/>
      <c r="AL30" s="19">
        <v>5</v>
      </c>
      <c r="AM30" s="19"/>
      <c r="AN30" s="19">
        <f t="shared" si="5"/>
        <v>22</v>
      </c>
      <c r="AO30" s="19"/>
      <c r="AP30" s="19">
        <f t="shared" si="12"/>
        <v>4.5</v>
      </c>
      <c r="AQ30" s="19"/>
      <c r="AR30" s="19"/>
      <c r="AS30" s="19"/>
      <c r="AT30" s="19">
        <v>4</v>
      </c>
      <c r="AU30" s="19">
        <v>5</v>
      </c>
      <c r="AV30" s="19">
        <v>5</v>
      </c>
      <c r="AW30" s="19">
        <v>5</v>
      </c>
      <c r="AX30" s="19">
        <v>5</v>
      </c>
      <c r="AY30" s="19">
        <v>4</v>
      </c>
      <c r="AZ30" s="19">
        <f t="shared" si="6"/>
        <v>28</v>
      </c>
      <c r="BA30" s="19">
        <f t="shared" si="2"/>
        <v>4.666666666666667</v>
      </c>
      <c r="BB30" s="19"/>
      <c r="BC30" s="19">
        <v>5</v>
      </c>
      <c r="BD30" s="19">
        <v>5</v>
      </c>
      <c r="BE30" s="20">
        <f t="shared" si="7"/>
        <v>10</v>
      </c>
      <c r="BF30" s="20">
        <f t="shared" si="8"/>
        <v>5</v>
      </c>
      <c r="BG30"/>
      <c r="BH30" s="22">
        <v>28</v>
      </c>
      <c r="BI30" s="19">
        <v>4</v>
      </c>
      <c r="BJ30" s="19">
        <v>5</v>
      </c>
      <c r="BK30" s="19">
        <v>4</v>
      </c>
      <c r="BL30" s="19">
        <v>5</v>
      </c>
      <c r="BM30" s="19">
        <v>4</v>
      </c>
      <c r="BN30" s="19">
        <v>5</v>
      </c>
      <c r="BO30" s="19">
        <v>4</v>
      </c>
      <c r="BP30" s="19">
        <v>4</v>
      </c>
      <c r="BQ30" s="19">
        <v>5</v>
      </c>
      <c r="BR30" s="19">
        <v>5</v>
      </c>
      <c r="BS30" s="19">
        <v>5</v>
      </c>
      <c r="BT30" s="19">
        <v>5</v>
      </c>
      <c r="BU30" s="19">
        <v>4</v>
      </c>
      <c r="BV30" s="33">
        <v>5</v>
      </c>
      <c r="BW30" s="20">
        <f t="shared" si="9"/>
        <v>64</v>
      </c>
      <c r="BX30" s="12">
        <f t="shared" si="10"/>
        <v>4.5714285714285712</v>
      </c>
      <c r="BY30"/>
      <c r="CA30"/>
      <c r="CC30"/>
      <c r="CE30"/>
      <c r="CG30"/>
      <c r="CI30"/>
    </row>
    <row r="31" spans="1:87" x14ac:dyDescent="0.25">
      <c r="A31" s="8">
        <v>29</v>
      </c>
      <c r="B31" s="19">
        <v>4</v>
      </c>
      <c r="C31" s="19">
        <v>5</v>
      </c>
      <c r="D31" s="19">
        <v>4</v>
      </c>
      <c r="E31" s="19">
        <v>5</v>
      </c>
      <c r="F31" s="19">
        <v>4</v>
      </c>
      <c r="G31" s="19">
        <v>4</v>
      </c>
      <c r="H31" s="19">
        <v>4</v>
      </c>
      <c r="I31" s="19">
        <v>5</v>
      </c>
      <c r="J31" s="19">
        <f t="shared" si="0"/>
        <v>30</v>
      </c>
      <c r="K31" s="19"/>
      <c r="L31" s="19">
        <f t="shared" si="11"/>
        <v>4.375</v>
      </c>
      <c r="M31" s="19"/>
      <c r="N31" s="19"/>
      <c r="O31" s="19"/>
      <c r="P31" s="19">
        <v>5</v>
      </c>
      <c r="Q31" s="19"/>
      <c r="R31" s="19">
        <v>5</v>
      </c>
      <c r="S31" s="19"/>
      <c r="T31" s="19">
        <v>5</v>
      </c>
      <c r="U31" s="19"/>
      <c r="V31" s="19"/>
      <c r="W31" s="19">
        <v>5</v>
      </c>
      <c r="X31" s="19"/>
      <c r="Y31" s="19">
        <f t="shared" si="3"/>
        <v>20</v>
      </c>
      <c r="Z31" s="19"/>
      <c r="AA31" s="19">
        <f t="shared" si="4"/>
        <v>5</v>
      </c>
      <c r="AB31" s="19"/>
      <c r="AC31" s="19"/>
      <c r="AD31" s="19"/>
      <c r="AE31" s="19">
        <v>4</v>
      </c>
      <c r="AF31" s="19">
        <v>4</v>
      </c>
      <c r="AG31" s="19">
        <v>5</v>
      </c>
      <c r="AH31" s="19">
        <v>5</v>
      </c>
      <c r="AI31" s="19"/>
      <c r="AJ31" s="19">
        <v>5</v>
      </c>
      <c r="AK31" s="19"/>
      <c r="AL31" s="19">
        <v>5</v>
      </c>
      <c r="AM31" s="19"/>
      <c r="AN31" s="19">
        <f t="shared" si="5"/>
        <v>23</v>
      </c>
      <c r="AO31" s="19"/>
      <c r="AP31" s="19">
        <f t="shared" si="12"/>
        <v>4.666666666666667</v>
      </c>
      <c r="AQ31" s="19"/>
      <c r="AR31" s="19"/>
      <c r="AS31" s="19"/>
      <c r="AT31" s="19">
        <v>4</v>
      </c>
      <c r="AU31" s="19">
        <v>5</v>
      </c>
      <c r="AV31" s="19">
        <v>5</v>
      </c>
      <c r="AW31" s="19">
        <v>5</v>
      </c>
      <c r="AX31" s="19">
        <v>4</v>
      </c>
      <c r="AY31" s="19">
        <v>4</v>
      </c>
      <c r="AZ31" s="19">
        <f t="shared" si="6"/>
        <v>27</v>
      </c>
      <c r="BA31" s="19">
        <f t="shared" si="2"/>
        <v>4.5</v>
      </c>
      <c r="BB31" s="19"/>
      <c r="BC31" s="19">
        <v>5</v>
      </c>
      <c r="BD31" s="19">
        <v>5</v>
      </c>
      <c r="BE31" s="20">
        <f t="shared" si="7"/>
        <v>10</v>
      </c>
      <c r="BF31" s="20">
        <f t="shared" si="8"/>
        <v>5</v>
      </c>
      <c r="BG31"/>
      <c r="BH31" s="22">
        <v>29</v>
      </c>
      <c r="BI31" s="19">
        <v>4</v>
      </c>
      <c r="BJ31" s="19">
        <v>5</v>
      </c>
      <c r="BK31" s="19">
        <v>4</v>
      </c>
      <c r="BL31" s="19">
        <v>5</v>
      </c>
      <c r="BM31" s="19">
        <v>4</v>
      </c>
      <c r="BN31" s="19">
        <v>5</v>
      </c>
      <c r="BO31" s="19">
        <v>4</v>
      </c>
      <c r="BP31" s="19">
        <v>4</v>
      </c>
      <c r="BQ31" s="19">
        <v>5</v>
      </c>
      <c r="BR31" s="19">
        <v>5</v>
      </c>
      <c r="BS31" s="19">
        <v>5</v>
      </c>
      <c r="BT31" s="19">
        <v>5</v>
      </c>
      <c r="BU31" s="19">
        <v>4</v>
      </c>
      <c r="BV31" s="33">
        <v>4</v>
      </c>
      <c r="BW31" s="20">
        <f t="shared" si="9"/>
        <v>63</v>
      </c>
      <c r="BX31" s="12">
        <f t="shared" si="10"/>
        <v>4.5</v>
      </c>
      <c r="BY31"/>
      <c r="CA31"/>
      <c r="CC31"/>
      <c r="CE31"/>
      <c r="CG31"/>
      <c r="CI31"/>
    </row>
    <row r="32" spans="1:87" x14ac:dyDescent="0.25">
      <c r="A32" s="8">
        <v>30</v>
      </c>
      <c r="B32" s="19">
        <v>4</v>
      </c>
      <c r="C32" s="19">
        <v>4</v>
      </c>
      <c r="D32" s="19">
        <v>4</v>
      </c>
      <c r="E32" s="19">
        <v>4</v>
      </c>
      <c r="F32" s="19">
        <v>5</v>
      </c>
      <c r="G32" s="19">
        <v>5</v>
      </c>
      <c r="H32" s="19">
        <v>5</v>
      </c>
      <c r="I32" s="19">
        <v>5</v>
      </c>
      <c r="J32" s="19">
        <f t="shared" si="0"/>
        <v>31</v>
      </c>
      <c r="K32" s="19"/>
      <c r="L32" s="19">
        <f t="shared" si="11"/>
        <v>4.5</v>
      </c>
      <c r="M32" s="19"/>
      <c r="N32" s="19"/>
      <c r="O32" s="19"/>
      <c r="P32" s="19">
        <v>4</v>
      </c>
      <c r="Q32" s="19"/>
      <c r="R32" s="19">
        <v>4</v>
      </c>
      <c r="S32" s="19"/>
      <c r="T32" s="19">
        <v>5</v>
      </c>
      <c r="U32" s="19"/>
      <c r="V32" s="19"/>
      <c r="W32" s="19">
        <v>5</v>
      </c>
      <c r="X32" s="19"/>
      <c r="Y32" s="19">
        <f t="shared" si="3"/>
        <v>18</v>
      </c>
      <c r="Z32" s="19"/>
      <c r="AA32" s="19">
        <f t="shared" si="4"/>
        <v>4.5</v>
      </c>
      <c r="AB32" s="19"/>
      <c r="AC32" s="19"/>
      <c r="AD32" s="19"/>
      <c r="AE32" s="19">
        <v>4</v>
      </c>
      <c r="AF32" s="19">
        <v>4</v>
      </c>
      <c r="AG32" s="19">
        <v>4</v>
      </c>
      <c r="AH32" s="19">
        <v>5</v>
      </c>
      <c r="AI32" s="19"/>
      <c r="AJ32" s="19">
        <v>4</v>
      </c>
      <c r="AK32" s="19"/>
      <c r="AL32" s="19">
        <v>4</v>
      </c>
      <c r="AM32" s="19"/>
      <c r="AN32" s="19">
        <f t="shared" si="5"/>
        <v>21</v>
      </c>
      <c r="AO32" s="19"/>
      <c r="AP32" s="19">
        <f t="shared" si="12"/>
        <v>4.166666666666667</v>
      </c>
      <c r="AQ32" s="19"/>
      <c r="AR32" s="19"/>
      <c r="AS32" s="19"/>
      <c r="AT32" s="19">
        <v>5</v>
      </c>
      <c r="AU32" s="19">
        <v>5</v>
      </c>
      <c r="AV32" s="19">
        <v>5</v>
      </c>
      <c r="AW32" s="19">
        <v>5</v>
      </c>
      <c r="AX32" s="19">
        <v>4</v>
      </c>
      <c r="AY32" s="19">
        <v>4</v>
      </c>
      <c r="AZ32" s="19">
        <f t="shared" si="6"/>
        <v>28</v>
      </c>
      <c r="BA32" s="19">
        <f t="shared" si="2"/>
        <v>4.666666666666667</v>
      </c>
      <c r="BB32" s="19"/>
      <c r="BC32" s="19">
        <v>5</v>
      </c>
      <c r="BD32" s="19">
        <v>5</v>
      </c>
      <c r="BE32" s="20">
        <f t="shared" si="7"/>
        <v>10</v>
      </c>
      <c r="BF32" s="20">
        <f t="shared" si="8"/>
        <v>5</v>
      </c>
      <c r="BG32"/>
      <c r="BH32" s="22">
        <v>30</v>
      </c>
      <c r="BI32" s="19">
        <v>4</v>
      </c>
      <c r="BJ32" s="19">
        <v>5</v>
      </c>
      <c r="BK32" s="19">
        <v>4</v>
      </c>
      <c r="BL32" s="19">
        <v>5</v>
      </c>
      <c r="BM32" s="19">
        <v>5</v>
      </c>
      <c r="BN32" s="19">
        <v>5</v>
      </c>
      <c r="BO32" s="19">
        <v>5</v>
      </c>
      <c r="BP32" s="19">
        <v>5</v>
      </c>
      <c r="BQ32" s="19">
        <v>4</v>
      </c>
      <c r="BR32" s="19">
        <v>4</v>
      </c>
      <c r="BS32" s="19">
        <v>5</v>
      </c>
      <c r="BT32" s="19">
        <v>5</v>
      </c>
      <c r="BU32" s="19">
        <v>4</v>
      </c>
      <c r="BV32" s="33">
        <v>4</v>
      </c>
      <c r="BW32" s="20">
        <f t="shared" si="9"/>
        <v>64</v>
      </c>
      <c r="BX32" s="12">
        <f t="shared" si="10"/>
        <v>4.5714285714285712</v>
      </c>
      <c r="BY32"/>
      <c r="CA32"/>
      <c r="CC32"/>
      <c r="CE32"/>
      <c r="CG32"/>
      <c r="CI32"/>
    </row>
    <row r="33" spans="1:87" x14ac:dyDescent="0.25">
      <c r="A33" s="8">
        <v>31</v>
      </c>
      <c r="B33" s="19">
        <v>5</v>
      </c>
      <c r="C33" s="19">
        <v>5</v>
      </c>
      <c r="D33" s="19">
        <v>4</v>
      </c>
      <c r="E33" s="19">
        <v>4</v>
      </c>
      <c r="F33" s="19">
        <v>5</v>
      </c>
      <c r="G33" s="19">
        <v>5</v>
      </c>
      <c r="H33" s="19">
        <v>4</v>
      </c>
      <c r="I33" s="19">
        <v>5</v>
      </c>
      <c r="J33" s="19">
        <f t="shared" si="0"/>
        <v>32</v>
      </c>
      <c r="K33" s="19"/>
      <c r="L33" s="19">
        <f>AVERAGE(B33:I34)</f>
        <v>4.3125</v>
      </c>
      <c r="M33" s="19"/>
      <c r="N33" s="19"/>
      <c r="O33" s="19"/>
      <c r="P33" s="19">
        <v>5</v>
      </c>
      <c r="Q33" s="19"/>
      <c r="R33" s="19">
        <v>5</v>
      </c>
      <c r="S33" s="19"/>
      <c r="T33" s="19">
        <v>5</v>
      </c>
      <c r="U33" s="19"/>
      <c r="V33" s="19"/>
      <c r="W33" s="19">
        <v>5</v>
      </c>
      <c r="X33" s="19"/>
      <c r="Y33" s="19">
        <f t="shared" si="3"/>
        <v>20</v>
      </c>
      <c r="Z33" s="19"/>
      <c r="AA33" s="19">
        <f t="shared" si="4"/>
        <v>5</v>
      </c>
      <c r="AB33" s="19"/>
      <c r="AC33" s="19"/>
      <c r="AD33" s="19"/>
      <c r="AE33" s="19">
        <v>4</v>
      </c>
      <c r="AF33" s="19">
        <v>4</v>
      </c>
      <c r="AG33" s="19">
        <v>5</v>
      </c>
      <c r="AH33" s="19">
        <v>5</v>
      </c>
      <c r="AI33" s="19"/>
      <c r="AJ33" s="19">
        <v>5</v>
      </c>
      <c r="AK33" s="19"/>
      <c r="AL33" s="19">
        <v>5</v>
      </c>
      <c r="AM33" s="19"/>
      <c r="AN33" s="19">
        <f t="shared" si="5"/>
        <v>23</v>
      </c>
      <c r="AO33" s="19"/>
      <c r="AP33" s="19">
        <f t="shared" si="12"/>
        <v>4.666666666666667</v>
      </c>
      <c r="AQ33" s="19"/>
      <c r="AR33" s="19"/>
      <c r="AS33" s="19"/>
      <c r="AT33" s="19">
        <v>5</v>
      </c>
      <c r="AU33" s="19">
        <v>5</v>
      </c>
      <c r="AV33" s="19">
        <v>5</v>
      </c>
      <c r="AW33" s="19">
        <v>5</v>
      </c>
      <c r="AX33" s="19">
        <v>5</v>
      </c>
      <c r="AY33" s="19">
        <v>4</v>
      </c>
      <c r="AZ33" s="19">
        <f t="shared" si="6"/>
        <v>29</v>
      </c>
      <c r="BA33" s="19">
        <f t="shared" si="2"/>
        <v>4.833333333333333</v>
      </c>
      <c r="BB33" s="19"/>
      <c r="BC33" s="19">
        <v>5</v>
      </c>
      <c r="BD33" s="19">
        <v>5</v>
      </c>
      <c r="BE33" s="20">
        <f t="shared" si="7"/>
        <v>10</v>
      </c>
      <c r="BF33" s="20">
        <f t="shared" si="8"/>
        <v>5</v>
      </c>
      <c r="BG33"/>
      <c r="BH33" s="22">
        <v>31</v>
      </c>
      <c r="BI33" s="19">
        <v>5</v>
      </c>
      <c r="BJ33" s="19">
        <v>5</v>
      </c>
      <c r="BK33" s="19">
        <v>4</v>
      </c>
      <c r="BL33" s="19">
        <v>5</v>
      </c>
      <c r="BM33" s="19">
        <v>5</v>
      </c>
      <c r="BN33" s="19">
        <v>5</v>
      </c>
      <c r="BO33" s="19">
        <v>4</v>
      </c>
      <c r="BP33" s="19">
        <v>5</v>
      </c>
      <c r="BQ33" s="19">
        <v>5</v>
      </c>
      <c r="BR33" s="19">
        <v>5</v>
      </c>
      <c r="BS33" s="19">
        <v>5</v>
      </c>
      <c r="BT33" s="19">
        <v>5</v>
      </c>
      <c r="BU33" s="19">
        <v>4</v>
      </c>
      <c r="BV33" s="33">
        <v>4</v>
      </c>
      <c r="BW33" s="20">
        <f t="shared" si="9"/>
        <v>66</v>
      </c>
      <c r="BX33" s="12">
        <f t="shared" si="10"/>
        <v>4.7142857142857144</v>
      </c>
      <c r="BY33"/>
      <c r="CA33"/>
      <c r="CC33"/>
      <c r="CE33"/>
      <c r="CG33"/>
      <c r="CI33"/>
    </row>
    <row r="34" spans="1:87" x14ac:dyDescent="0.25">
      <c r="A34" s="8">
        <v>32</v>
      </c>
      <c r="B34" s="19">
        <v>4</v>
      </c>
      <c r="C34" s="19">
        <v>4</v>
      </c>
      <c r="D34" s="19">
        <v>4</v>
      </c>
      <c r="E34" s="19">
        <v>4</v>
      </c>
      <c r="F34" s="19">
        <v>4</v>
      </c>
      <c r="G34" s="19">
        <v>4</v>
      </c>
      <c r="H34" s="19">
        <v>4</v>
      </c>
      <c r="I34" s="19">
        <v>4</v>
      </c>
      <c r="J34" s="19">
        <f t="shared" si="0"/>
        <v>28</v>
      </c>
      <c r="K34" s="19"/>
      <c r="L34" s="19">
        <f t="shared" ref="L34:L52" si="13">AVERAGE(B34:I34)</f>
        <v>4</v>
      </c>
      <c r="M34" s="19"/>
      <c r="N34" s="19"/>
      <c r="O34" s="19"/>
      <c r="P34" s="19">
        <v>5</v>
      </c>
      <c r="Q34" s="19"/>
      <c r="R34" s="19">
        <v>5</v>
      </c>
      <c r="S34" s="19"/>
      <c r="T34" s="19">
        <v>5</v>
      </c>
      <c r="U34" s="19"/>
      <c r="V34" s="19"/>
      <c r="W34" s="19">
        <v>5</v>
      </c>
      <c r="X34" s="19"/>
      <c r="Y34" s="19">
        <f t="shared" si="3"/>
        <v>20</v>
      </c>
      <c r="Z34" s="19"/>
      <c r="AA34" s="19">
        <f t="shared" si="4"/>
        <v>5</v>
      </c>
      <c r="AB34" s="19"/>
      <c r="AC34" s="19"/>
      <c r="AD34" s="19"/>
      <c r="AE34" s="19">
        <v>5</v>
      </c>
      <c r="AF34" s="19">
        <v>5</v>
      </c>
      <c r="AG34" s="19">
        <v>5</v>
      </c>
      <c r="AH34" s="19">
        <v>5</v>
      </c>
      <c r="AI34" s="19"/>
      <c r="AJ34" s="19">
        <v>5</v>
      </c>
      <c r="AK34" s="19"/>
      <c r="AL34" s="19">
        <v>5</v>
      </c>
      <c r="AM34" s="19"/>
      <c r="AN34" s="19">
        <f t="shared" si="5"/>
        <v>25</v>
      </c>
      <c r="AO34" s="19"/>
      <c r="AP34" s="19">
        <f t="shared" si="12"/>
        <v>5</v>
      </c>
      <c r="AQ34" s="19"/>
      <c r="AR34" s="19"/>
      <c r="AS34" s="19"/>
      <c r="AT34" s="19">
        <v>5</v>
      </c>
      <c r="AU34" s="19">
        <v>5</v>
      </c>
      <c r="AV34" s="19">
        <v>5</v>
      </c>
      <c r="AW34" s="19">
        <v>5</v>
      </c>
      <c r="AX34" s="19">
        <v>5</v>
      </c>
      <c r="AY34" s="19">
        <v>4</v>
      </c>
      <c r="AZ34" s="19">
        <f t="shared" si="6"/>
        <v>29</v>
      </c>
      <c r="BA34" s="19">
        <f t="shared" si="2"/>
        <v>4.833333333333333</v>
      </c>
      <c r="BB34" s="19"/>
      <c r="BC34" s="19">
        <v>3</v>
      </c>
      <c r="BD34" s="19">
        <v>5</v>
      </c>
      <c r="BE34" s="20">
        <f t="shared" si="7"/>
        <v>8</v>
      </c>
      <c r="BF34" s="20">
        <f t="shared" si="8"/>
        <v>4</v>
      </c>
      <c r="BG34"/>
      <c r="BH34" s="22">
        <v>32</v>
      </c>
      <c r="BI34" s="19">
        <v>4</v>
      </c>
      <c r="BJ34" s="19">
        <v>5</v>
      </c>
      <c r="BK34" s="19">
        <v>4</v>
      </c>
      <c r="BL34" s="19">
        <v>5</v>
      </c>
      <c r="BM34" s="19">
        <v>4</v>
      </c>
      <c r="BN34" s="19">
        <v>5</v>
      </c>
      <c r="BO34" s="19">
        <v>4</v>
      </c>
      <c r="BP34" s="19">
        <v>5</v>
      </c>
      <c r="BQ34" s="19">
        <v>5</v>
      </c>
      <c r="BR34" s="19">
        <v>5</v>
      </c>
      <c r="BS34" s="19">
        <v>5</v>
      </c>
      <c r="BT34" s="19">
        <v>5</v>
      </c>
      <c r="BU34" s="19">
        <v>5</v>
      </c>
      <c r="BV34" s="33">
        <v>5</v>
      </c>
      <c r="BW34" s="20">
        <f t="shared" si="9"/>
        <v>66</v>
      </c>
      <c r="BX34" s="12">
        <f t="shared" si="10"/>
        <v>4.7142857142857144</v>
      </c>
      <c r="BY34"/>
      <c r="CA34"/>
      <c r="CC34"/>
      <c r="CE34"/>
      <c r="CG34"/>
      <c r="CI34"/>
    </row>
    <row r="35" spans="1:87" x14ac:dyDescent="0.25">
      <c r="A35" s="8">
        <v>33</v>
      </c>
      <c r="B35" s="19">
        <v>5</v>
      </c>
      <c r="C35" s="19">
        <v>5</v>
      </c>
      <c r="D35" s="19">
        <v>5</v>
      </c>
      <c r="E35" s="19">
        <v>5</v>
      </c>
      <c r="F35" s="19">
        <v>5</v>
      </c>
      <c r="G35" s="19">
        <v>5</v>
      </c>
      <c r="H35" s="19">
        <v>5</v>
      </c>
      <c r="I35" s="19">
        <v>5</v>
      </c>
      <c r="J35" s="19">
        <f t="shared" ref="J35:J52" si="14">SUM(B35:H35)</f>
        <v>35</v>
      </c>
      <c r="K35" s="19"/>
      <c r="L35" s="19">
        <f t="shared" si="13"/>
        <v>5</v>
      </c>
      <c r="M35" s="19"/>
      <c r="N35" s="19"/>
      <c r="O35" s="19"/>
      <c r="P35" s="19">
        <v>5</v>
      </c>
      <c r="Q35" s="19"/>
      <c r="R35" s="19">
        <v>5</v>
      </c>
      <c r="S35" s="19"/>
      <c r="T35" s="19">
        <v>5</v>
      </c>
      <c r="U35" s="19"/>
      <c r="V35" s="19"/>
      <c r="W35" s="19">
        <v>5</v>
      </c>
      <c r="X35" s="19"/>
      <c r="Y35" s="19">
        <f t="shared" si="3"/>
        <v>20</v>
      </c>
      <c r="Z35" s="19"/>
      <c r="AA35" s="19">
        <f t="shared" si="4"/>
        <v>5</v>
      </c>
      <c r="AB35" s="19"/>
      <c r="AC35" s="19"/>
      <c r="AD35" s="19"/>
      <c r="AE35" s="19">
        <v>5</v>
      </c>
      <c r="AF35" s="19">
        <v>5</v>
      </c>
      <c r="AG35" s="19">
        <v>5</v>
      </c>
      <c r="AH35" s="19">
        <v>5</v>
      </c>
      <c r="AI35" s="19"/>
      <c r="AJ35" s="19">
        <v>5</v>
      </c>
      <c r="AK35" s="19"/>
      <c r="AL35" s="19">
        <v>5</v>
      </c>
      <c r="AM35" s="19"/>
      <c r="AN35" s="19">
        <f t="shared" si="5"/>
        <v>25</v>
      </c>
      <c r="AO35" s="19"/>
      <c r="AP35" s="19">
        <f t="shared" si="12"/>
        <v>5</v>
      </c>
      <c r="AQ35" s="19"/>
      <c r="AR35" s="19"/>
      <c r="AS35" s="19"/>
      <c r="AT35" s="19">
        <v>5</v>
      </c>
      <c r="AU35" s="19">
        <v>5</v>
      </c>
      <c r="AV35" s="19">
        <v>5</v>
      </c>
      <c r="AW35" s="19">
        <v>5</v>
      </c>
      <c r="AX35" s="19">
        <v>5</v>
      </c>
      <c r="AY35" s="19">
        <v>4</v>
      </c>
      <c r="AZ35" s="19">
        <f t="shared" si="6"/>
        <v>29</v>
      </c>
      <c r="BA35" s="19">
        <f t="shared" ref="BA35:BA52" si="15">AVERAGE(AT35:AY35)</f>
        <v>4.833333333333333</v>
      </c>
      <c r="BB35" s="19"/>
      <c r="BC35" s="19">
        <v>5</v>
      </c>
      <c r="BD35" s="19">
        <v>5</v>
      </c>
      <c r="BE35" s="20">
        <f t="shared" si="7"/>
        <v>10</v>
      </c>
      <c r="BF35" s="20">
        <f t="shared" si="8"/>
        <v>5</v>
      </c>
      <c r="BG35"/>
      <c r="BH35" s="22">
        <v>33</v>
      </c>
      <c r="BI35" s="19">
        <v>5</v>
      </c>
      <c r="BJ35" s="19">
        <v>5</v>
      </c>
      <c r="BK35" s="19">
        <v>5</v>
      </c>
      <c r="BL35" s="19">
        <v>5</v>
      </c>
      <c r="BM35" s="19">
        <v>5</v>
      </c>
      <c r="BN35" s="19">
        <v>5</v>
      </c>
      <c r="BO35" s="19">
        <v>5</v>
      </c>
      <c r="BP35" s="19">
        <v>5</v>
      </c>
      <c r="BQ35" s="19">
        <v>5</v>
      </c>
      <c r="BR35" s="19">
        <v>5</v>
      </c>
      <c r="BS35" s="19">
        <v>5</v>
      </c>
      <c r="BT35" s="19">
        <v>5</v>
      </c>
      <c r="BU35" s="19">
        <v>5</v>
      </c>
      <c r="BV35" s="33">
        <v>5</v>
      </c>
      <c r="BW35" s="20">
        <f t="shared" si="9"/>
        <v>70</v>
      </c>
      <c r="BX35" s="12">
        <f t="shared" si="10"/>
        <v>5</v>
      </c>
      <c r="BY35"/>
      <c r="CA35"/>
      <c r="CC35"/>
      <c r="CE35"/>
      <c r="CG35"/>
      <c r="CI35"/>
    </row>
    <row r="36" spans="1:87" x14ac:dyDescent="0.25">
      <c r="A36" s="8">
        <v>34</v>
      </c>
      <c r="B36" s="19">
        <v>4</v>
      </c>
      <c r="C36" s="19">
        <v>4</v>
      </c>
      <c r="D36" s="19">
        <v>4</v>
      </c>
      <c r="E36" s="19">
        <v>4</v>
      </c>
      <c r="F36" s="19">
        <v>4</v>
      </c>
      <c r="G36" s="19">
        <v>5</v>
      </c>
      <c r="H36" s="19">
        <v>4</v>
      </c>
      <c r="I36" s="19">
        <v>5</v>
      </c>
      <c r="J36" s="19">
        <f t="shared" si="14"/>
        <v>29</v>
      </c>
      <c r="K36" s="19"/>
      <c r="L36" s="19">
        <f t="shared" si="13"/>
        <v>4.25</v>
      </c>
      <c r="M36" s="19"/>
      <c r="N36" s="19"/>
      <c r="O36" s="19"/>
      <c r="P36" s="19">
        <v>4</v>
      </c>
      <c r="Q36" s="19"/>
      <c r="R36" s="19">
        <v>4</v>
      </c>
      <c r="S36" s="19"/>
      <c r="T36" s="19">
        <v>4</v>
      </c>
      <c r="U36" s="19"/>
      <c r="V36" s="19"/>
      <c r="W36" s="19">
        <v>4</v>
      </c>
      <c r="X36" s="19"/>
      <c r="Y36" s="19">
        <f t="shared" si="3"/>
        <v>16</v>
      </c>
      <c r="Z36" s="19"/>
      <c r="AA36" s="19">
        <f t="shared" si="4"/>
        <v>4</v>
      </c>
      <c r="AB36" s="19"/>
      <c r="AC36" s="19"/>
      <c r="AD36" s="19"/>
      <c r="AE36" s="19">
        <v>4</v>
      </c>
      <c r="AF36" s="19">
        <v>5</v>
      </c>
      <c r="AG36" s="19">
        <v>4</v>
      </c>
      <c r="AH36" s="19">
        <v>5</v>
      </c>
      <c r="AI36" s="19"/>
      <c r="AJ36" s="19">
        <v>5</v>
      </c>
      <c r="AK36" s="19"/>
      <c r="AL36" s="19">
        <v>4</v>
      </c>
      <c r="AM36" s="19"/>
      <c r="AN36" s="19">
        <f t="shared" si="5"/>
        <v>23</v>
      </c>
      <c r="AO36" s="19"/>
      <c r="AP36" s="19">
        <f t="shared" si="12"/>
        <v>4.5</v>
      </c>
      <c r="AQ36" s="19"/>
      <c r="AR36" s="19"/>
      <c r="AS36" s="19"/>
      <c r="AT36" s="19">
        <v>5</v>
      </c>
      <c r="AU36" s="19">
        <v>5</v>
      </c>
      <c r="AV36" s="19">
        <v>5</v>
      </c>
      <c r="AW36" s="19">
        <v>5</v>
      </c>
      <c r="AX36" s="19">
        <v>4</v>
      </c>
      <c r="AY36" s="19">
        <v>5</v>
      </c>
      <c r="AZ36" s="19">
        <f t="shared" si="6"/>
        <v>29</v>
      </c>
      <c r="BA36" s="19">
        <f t="shared" si="15"/>
        <v>4.833333333333333</v>
      </c>
      <c r="BB36" s="19"/>
      <c r="BC36" s="19">
        <v>5</v>
      </c>
      <c r="BD36" s="19">
        <v>5</v>
      </c>
      <c r="BE36" s="20">
        <f t="shared" si="7"/>
        <v>10</v>
      </c>
      <c r="BF36" s="20">
        <f t="shared" si="8"/>
        <v>5</v>
      </c>
      <c r="BG36"/>
      <c r="BH36" s="22">
        <v>34</v>
      </c>
      <c r="BI36" s="19">
        <v>4</v>
      </c>
      <c r="BJ36" s="19">
        <v>5</v>
      </c>
      <c r="BK36" s="19">
        <v>4</v>
      </c>
      <c r="BL36" s="19">
        <v>4</v>
      </c>
      <c r="BM36" s="19">
        <v>4</v>
      </c>
      <c r="BN36" s="19">
        <v>5</v>
      </c>
      <c r="BO36" s="19">
        <v>4</v>
      </c>
      <c r="BP36" s="19">
        <v>5</v>
      </c>
      <c r="BQ36" s="19">
        <v>4</v>
      </c>
      <c r="BR36" s="19">
        <v>5</v>
      </c>
      <c r="BS36" s="19">
        <v>4</v>
      </c>
      <c r="BT36" s="19">
        <v>5</v>
      </c>
      <c r="BU36" s="19">
        <v>4</v>
      </c>
      <c r="BV36" s="33">
        <v>5</v>
      </c>
      <c r="BW36" s="20">
        <f t="shared" si="9"/>
        <v>62</v>
      </c>
      <c r="BX36" s="12">
        <f t="shared" si="10"/>
        <v>4.4285714285714288</v>
      </c>
      <c r="BY36"/>
      <c r="CA36"/>
      <c r="CC36"/>
      <c r="CE36"/>
      <c r="CG36"/>
      <c r="CI36"/>
    </row>
    <row r="37" spans="1:87" x14ac:dyDescent="0.25">
      <c r="A37" s="8">
        <v>35</v>
      </c>
      <c r="B37" s="19">
        <v>4</v>
      </c>
      <c r="C37" s="19">
        <v>4</v>
      </c>
      <c r="D37" s="19">
        <v>4</v>
      </c>
      <c r="E37" s="19">
        <v>4</v>
      </c>
      <c r="F37" s="19">
        <v>4</v>
      </c>
      <c r="G37" s="19">
        <v>5</v>
      </c>
      <c r="H37" s="19">
        <v>4</v>
      </c>
      <c r="I37" s="19">
        <v>4</v>
      </c>
      <c r="J37" s="19">
        <f t="shared" si="14"/>
        <v>29</v>
      </c>
      <c r="K37" s="19"/>
      <c r="L37" s="19">
        <f t="shared" si="13"/>
        <v>4.125</v>
      </c>
      <c r="M37" s="19"/>
      <c r="N37" s="19"/>
      <c r="O37" s="19"/>
      <c r="P37" s="19">
        <v>4</v>
      </c>
      <c r="Q37" s="19"/>
      <c r="R37" s="19">
        <v>4</v>
      </c>
      <c r="S37" s="19"/>
      <c r="T37" s="19">
        <v>4</v>
      </c>
      <c r="U37" s="19"/>
      <c r="V37" s="19"/>
      <c r="W37" s="19">
        <v>4</v>
      </c>
      <c r="X37" s="19"/>
      <c r="Y37" s="19">
        <f t="shared" si="3"/>
        <v>16</v>
      </c>
      <c r="Z37" s="19"/>
      <c r="AA37" s="19">
        <f t="shared" si="4"/>
        <v>4</v>
      </c>
      <c r="AB37" s="19"/>
      <c r="AC37" s="19"/>
      <c r="AD37" s="19"/>
      <c r="AE37" s="19">
        <v>4</v>
      </c>
      <c r="AF37" s="19">
        <v>5</v>
      </c>
      <c r="AG37" s="19">
        <v>5</v>
      </c>
      <c r="AH37" s="19">
        <v>5</v>
      </c>
      <c r="AI37" s="19"/>
      <c r="AJ37" s="19">
        <v>4</v>
      </c>
      <c r="AK37" s="19"/>
      <c r="AL37" s="19">
        <v>5</v>
      </c>
      <c r="AM37" s="19"/>
      <c r="AN37" s="19">
        <f t="shared" si="5"/>
        <v>23</v>
      </c>
      <c r="AO37" s="19"/>
      <c r="AP37" s="19">
        <f t="shared" si="12"/>
        <v>4.666666666666667</v>
      </c>
      <c r="AQ37" s="19"/>
      <c r="AR37" s="19"/>
      <c r="AS37" s="19"/>
      <c r="AT37" s="19">
        <v>4</v>
      </c>
      <c r="AU37" s="19">
        <v>5</v>
      </c>
      <c r="AV37" s="19">
        <v>4</v>
      </c>
      <c r="AW37" s="19">
        <v>4</v>
      </c>
      <c r="AX37" s="19">
        <v>5</v>
      </c>
      <c r="AY37" s="19">
        <v>5</v>
      </c>
      <c r="AZ37" s="19">
        <f t="shared" si="6"/>
        <v>27</v>
      </c>
      <c r="BA37" s="19">
        <f t="shared" si="15"/>
        <v>4.5</v>
      </c>
      <c r="BB37" s="19"/>
      <c r="BC37" s="19">
        <v>5</v>
      </c>
      <c r="BD37" s="19">
        <v>5</v>
      </c>
      <c r="BE37" s="20">
        <f t="shared" si="7"/>
        <v>10</v>
      </c>
      <c r="BF37" s="20">
        <f t="shared" si="8"/>
        <v>5</v>
      </c>
      <c r="BG37"/>
      <c r="BH37" s="22">
        <v>35</v>
      </c>
      <c r="BI37" s="19">
        <v>4</v>
      </c>
      <c r="BJ37" s="19">
        <v>5</v>
      </c>
      <c r="BK37" s="19">
        <v>4</v>
      </c>
      <c r="BL37" s="19">
        <v>4</v>
      </c>
      <c r="BM37" s="19">
        <v>4</v>
      </c>
      <c r="BN37" s="19">
        <v>4</v>
      </c>
      <c r="BO37" s="19">
        <v>4</v>
      </c>
      <c r="BP37" s="19">
        <v>5</v>
      </c>
      <c r="BQ37" s="19">
        <v>4</v>
      </c>
      <c r="BR37" s="19">
        <v>5</v>
      </c>
      <c r="BS37" s="19">
        <v>4</v>
      </c>
      <c r="BT37" s="19">
        <v>5</v>
      </c>
      <c r="BU37" s="19">
        <v>4</v>
      </c>
      <c r="BV37" s="33">
        <v>5</v>
      </c>
      <c r="BW37" s="20">
        <f t="shared" si="9"/>
        <v>61</v>
      </c>
      <c r="BX37" s="12">
        <f t="shared" si="10"/>
        <v>4.3571428571428568</v>
      </c>
      <c r="BY37"/>
      <c r="CA37"/>
      <c r="CC37"/>
      <c r="CE37"/>
      <c r="CG37"/>
      <c r="CI37"/>
    </row>
    <row r="38" spans="1:87" x14ac:dyDescent="0.25">
      <c r="A38" s="8">
        <v>36</v>
      </c>
      <c r="B38" s="19">
        <v>4</v>
      </c>
      <c r="C38" s="19">
        <v>4</v>
      </c>
      <c r="D38" s="19">
        <v>5</v>
      </c>
      <c r="E38" s="19">
        <v>5</v>
      </c>
      <c r="F38" s="19">
        <v>5</v>
      </c>
      <c r="G38" s="19">
        <v>5</v>
      </c>
      <c r="H38" s="19">
        <v>5</v>
      </c>
      <c r="I38" s="19">
        <v>5</v>
      </c>
      <c r="J38" s="19">
        <f t="shared" si="14"/>
        <v>33</v>
      </c>
      <c r="K38" s="19"/>
      <c r="L38" s="19">
        <f t="shared" si="13"/>
        <v>4.75</v>
      </c>
      <c r="M38" s="19"/>
      <c r="N38" s="19"/>
      <c r="O38" s="19"/>
      <c r="P38" s="19">
        <v>4</v>
      </c>
      <c r="Q38" s="19"/>
      <c r="R38" s="19">
        <v>4</v>
      </c>
      <c r="S38" s="19"/>
      <c r="T38" s="19">
        <v>5</v>
      </c>
      <c r="U38" s="19"/>
      <c r="V38" s="19"/>
      <c r="W38" s="19">
        <v>5</v>
      </c>
      <c r="X38" s="19"/>
      <c r="Y38" s="19">
        <f t="shared" si="3"/>
        <v>18</v>
      </c>
      <c r="Z38" s="19"/>
      <c r="AA38" s="19">
        <f t="shared" si="4"/>
        <v>4.5</v>
      </c>
      <c r="AB38" s="19"/>
      <c r="AC38" s="19"/>
      <c r="AD38" s="19"/>
      <c r="AE38" s="19">
        <v>4</v>
      </c>
      <c r="AF38" s="19">
        <v>5</v>
      </c>
      <c r="AG38" s="19">
        <v>5</v>
      </c>
      <c r="AH38" s="19">
        <v>5</v>
      </c>
      <c r="AI38" s="19"/>
      <c r="AJ38" s="19">
        <v>5</v>
      </c>
      <c r="AK38" s="19"/>
      <c r="AL38" s="19">
        <v>5</v>
      </c>
      <c r="AM38" s="19"/>
      <c r="AN38" s="19">
        <f t="shared" si="5"/>
        <v>24</v>
      </c>
      <c r="AO38" s="19"/>
      <c r="AP38" s="19">
        <f t="shared" si="12"/>
        <v>4.833333333333333</v>
      </c>
      <c r="AQ38" s="19"/>
      <c r="AR38" s="19"/>
      <c r="AS38" s="19"/>
      <c r="AT38" s="19">
        <v>4</v>
      </c>
      <c r="AU38" s="19">
        <v>4</v>
      </c>
      <c r="AV38" s="19">
        <v>5</v>
      </c>
      <c r="AW38" s="19">
        <v>5</v>
      </c>
      <c r="AX38" s="19">
        <v>5</v>
      </c>
      <c r="AY38" s="19">
        <v>5</v>
      </c>
      <c r="AZ38" s="19">
        <f t="shared" si="6"/>
        <v>28</v>
      </c>
      <c r="BA38" s="19">
        <f t="shared" si="15"/>
        <v>4.666666666666667</v>
      </c>
      <c r="BB38" s="19"/>
      <c r="BC38" s="19">
        <v>3</v>
      </c>
      <c r="BD38" s="19">
        <v>5</v>
      </c>
      <c r="BE38" s="20">
        <f t="shared" si="7"/>
        <v>8</v>
      </c>
      <c r="BF38" s="20">
        <f t="shared" si="8"/>
        <v>4</v>
      </c>
      <c r="BG38"/>
      <c r="BH38" s="22">
        <v>36</v>
      </c>
      <c r="BI38" s="19">
        <v>4</v>
      </c>
      <c r="BJ38" s="19">
        <v>5</v>
      </c>
      <c r="BK38" s="19">
        <v>5</v>
      </c>
      <c r="BL38" s="19">
        <v>5</v>
      </c>
      <c r="BM38" s="19">
        <v>5</v>
      </c>
      <c r="BN38" s="19">
        <v>5</v>
      </c>
      <c r="BO38" s="19">
        <v>5</v>
      </c>
      <c r="BP38" s="19">
        <v>5</v>
      </c>
      <c r="BQ38" s="19">
        <v>4</v>
      </c>
      <c r="BR38" s="19">
        <v>4</v>
      </c>
      <c r="BS38" s="19">
        <v>5</v>
      </c>
      <c r="BT38" s="19">
        <v>5</v>
      </c>
      <c r="BU38" s="19">
        <v>4</v>
      </c>
      <c r="BV38" s="33">
        <v>5</v>
      </c>
      <c r="BW38" s="20">
        <f t="shared" si="9"/>
        <v>66</v>
      </c>
      <c r="BX38" s="12">
        <f t="shared" si="10"/>
        <v>4.7142857142857144</v>
      </c>
      <c r="BY38"/>
      <c r="CA38"/>
      <c r="CC38"/>
      <c r="CE38"/>
      <c r="CG38"/>
      <c r="CI38"/>
    </row>
    <row r="39" spans="1:87" x14ac:dyDescent="0.25">
      <c r="A39" s="8">
        <v>37</v>
      </c>
      <c r="B39" s="19">
        <v>4</v>
      </c>
      <c r="C39" s="19">
        <v>5</v>
      </c>
      <c r="D39" s="19">
        <v>4</v>
      </c>
      <c r="E39" s="19">
        <v>4</v>
      </c>
      <c r="F39" s="19">
        <v>4</v>
      </c>
      <c r="G39" s="19">
        <v>5</v>
      </c>
      <c r="H39" s="19">
        <v>4</v>
      </c>
      <c r="I39" s="19">
        <v>4</v>
      </c>
      <c r="J39" s="19">
        <f t="shared" si="14"/>
        <v>30</v>
      </c>
      <c r="K39" s="19"/>
      <c r="L39" s="19">
        <f t="shared" si="13"/>
        <v>4.25</v>
      </c>
      <c r="M39" s="19"/>
      <c r="N39" s="19"/>
      <c r="O39" s="19"/>
      <c r="P39" s="19">
        <v>5</v>
      </c>
      <c r="Q39" s="19"/>
      <c r="R39" s="19">
        <v>5</v>
      </c>
      <c r="S39" s="19"/>
      <c r="T39" s="19">
        <v>5</v>
      </c>
      <c r="U39" s="19"/>
      <c r="V39" s="19"/>
      <c r="W39" s="19">
        <v>5</v>
      </c>
      <c r="X39" s="19"/>
      <c r="Y39" s="19">
        <f t="shared" si="3"/>
        <v>20</v>
      </c>
      <c r="Z39" s="19"/>
      <c r="AA39" s="19">
        <f t="shared" si="4"/>
        <v>5</v>
      </c>
      <c r="AB39" s="19"/>
      <c r="AC39" s="19"/>
      <c r="AD39" s="19"/>
      <c r="AE39" s="19">
        <v>5</v>
      </c>
      <c r="AF39" s="19">
        <v>5</v>
      </c>
      <c r="AG39" s="19">
        <v>4</v>
      </c>
      <c r="AH39" s="19">
        <v>4</v>
      </c>
      <c r="AI39" s="19"/>
      <c r="AJ39" s="19">
        <v>4</v>
      </c>
      <c r="AK39" s="19"/>
      <c r="AL39" s="19">
        <v>5</v>
      </c>
      <c r="AM39" s="19"/>
      <c r="AN39" s="19">
        <f t="shared" si="5"/>
        <v>22</v>
      </c>
      <c r="AO39" s="19"/>
      <c r="AP39" s="19">
        <f t="shared" si="12"/>
        <v>4.5</v>
      </c>
      <c r="AQ39" s="19"/>
      <c r="AR39" s="19"/>
      <c r="AS39" s="19"/>
      <c r="AT39" s="19">
        <v>5</v>
      </c>
      <c r="AU39" s="19">
        <v>5</v>
      </c>
      <c r="AV39" s="19">
        <v>5</v>
      </c>
      <c r="AW39" s="19">
        <v>5</v>
      </c>
      <c r="AX39" s="19">
        <v>5</v>
      </c>
      <c r="AY39" s="19">
        <v>5</v>
      </c>
      <c r="AZ39" s="19">
        <f t="shared" si="6"/>
        <v>30</v>
      </c>
      <c r="BA39" s="19">
        <f t="shared" si="15"/>
        <v>5</v>
      </c>
      <c r="BB39" s="19"/>
      <c r="BC39" s="19">
        <v>5</v>
      </c>
      <c r="BD39" s="19">
        <v>5</v>
      </c>
      <c r="BE39" s="20">
        <f t="shared" si="7"/>
        <v>10</v>
      </c>
      <c r="BF39" s="20">
        <f t="shared" si="8"/>
        <v>5</v>
      </c>
      <c r="BG39"/>
      <c r="BH39" s="22">
        <v>37</v>
      </c>
      <c r="BI39" s="19">
        <v>4</v>
      </c>
      <c r="BJ39" s="19">
        <v>5</v>
      </c>
      <c r="BK39" s="19">
        <v>4</v>
      </c>
      <c r="BL39" s="19">
        <v>4</v>
      </c>
      <c r="BM39" s="19">
        <v>4</v>
      </c>
      <c r="BN39" s="19">
        <v>4</v>
      </c>
      <c r="BO39" s="19">
        <v>4</v>
      </c>
      <c r="BP39" s="19">
        <v>4</v>
      </c>
      <c r="BQ39" s="19">
        <v>5</v>
      </c>
      <c r="BR39" s="19">
        <v>5</v>
      </c>
      <c r="BS39" s="19">
        <v>5</v>
      </c>
      <c r="BT39" s="19">
        <v>5</v>
      </c>
      <c r="BU39" s="19">
        <v>5</v>
      </c>
      <c r="BV39" s="33">
        <v>5</v>
      </c>
      <c r="BW39" s="20">
        <f t="shared" si="9"/>
        <v>63</v>
      </c>
      <c r="BX39" s="12">
        <f t="shared" si="10"/>
        <v>4.5</v>
      </c>
      <c r="BY39"/>
      <c r="CA39"/>
      <c r="CC39"/>
      <c r="CE39"/>
      <c r="CG39"/>
      <c r="CI39"/>
    </row>
    <row r="40" spans="1:87" x14ac:dyDescent="0.25">
      <c r="A40" s="8">
        <v>38</v>
      </c>
      <c r="B40" s="19">
        <v>5</v>
      </c>
      <c r="C40" s="19">
        <v>5</v>
      </c>
      <c r="D40" s="19">
        <v>4</v>
      </c>
      <c r="E40" s="19">
        <v>5</v>
      </c>
      <c r="F40" s="19">
        <v>5</v>
      </c>
      <c r="G40" s="19">
        <v>5</v>
      </c>
      <c r="H40" s="19">
        <v>4</v>
      </c>
      <c r="I40" s="19">
        <v>4</v>
      </c>
      <c r="J40" s="19">
        <f t="shared" si="14"/>
        <v>33</v>
      </c>
      <c r="K40" s="19"/>
      <c r="L40" s="19">
        <f t="shared" si="13"/>
        <v>4.625</v>
      </c>
      <c r="M40" s="19"/>
      <c r="N40" s="19"/>
      <c r="O40" s="19"/>
      <c r="P40" s="19">
        <v>5</v>
      </c>
      <c r="Q40" s="19"/>
      <c r="R40" s="19">
        <v>5</v>
      </c>
      <c r="S40" s="19"/>
      <c r="T40" s="19">
        <v>5</v>
      </c>
      <c r="U40" s="19"/>
      <c r="V40" s="19"/>
      <c r="W40" s="19">
        <v>5</v>
      </c>
      <c r="X40" s="19"/>
      <c r="Y40" s="19">
        <f t="shared" si="3"/>
        <v>20</v>
      </c>
      <c r="Z40" s="19"/>
      <c r="AA40" s="19">
        <f>AVERAGE(P40:W41)</f>
        <v>5</v>
      </c>
      <c r="AB40" s="19"/>
      <c r="AC40" s="19"/>
      <c r="AD40" s="19"/>
      <c r="AE40" s="19">
        <v>4</v>
      </c>
      <c r="AF40" s="19">
        <v>4</v>
      </c>
      <c r="AG40" s="19">
        <v>4</v>
      </c>
      <c r="AH40" s="19">
        <v>4</v>
      </c>
      <c r="AI40" s="19"/>
      <c r="AJ40" s="19">
        <v>5</v>
      </c>
      <c r="AK40" s="19"/>
      <c r="AL40" s="19">
        <v>5</v>
      </c>
      <c r="AM40" s="19"/>
      <c r="AN40" s="19">
        <f t="shared" si="5"/>
        <v>21</v>
      </c>
      <c r="AO40" s="19"/>
      <c r="AP40" s="19">
        <f t="shared" si="12"/>
        <v>4.333333333333333</v>
      </c>
      <c r="AQ40" s="19"/>
      <c r="AR40" s="19"/>
      <c r="AS40" s="19"/>
      <c r="AT40" s="19">
        <v>4</v>
      </c>
      <c r="AU40" s="19">
        <v>5</v>
      </c>
      <c r="AV40" s="19">
        <v>5</v>
      </c>
      <c r="AW40" s="19">
        <v>5</v>
      </c>
      <c r="AX40" s="19">
        <v>5</v>
      </c>
      <c r="AY40" s="19">
        <v>5</v>
      </c>
      <c r="AZ40" s="19">
        <f t="shared" si="6"/>
        <v>29</v>
      </c>
      <c r="BA40" s="19">
        <f t="shared" si="15"/>
        <v>4.833333333333333</v>
      </c>
      <c r="BB40" s="19"/>
      <c r="BC40" s="19">
        <v>5</v>
      </c>
      <c r="BD40" s="19">
        <v>5</v>
      </c>
      <c r="BE40" s="20">
        <f t="shared" si="7"/>
        <v>10</v>
      </c>
      <c r="BF40" s="20">
        <f t="shared" si="8"/>
        <v>5</v>
      </c>
      <c r="BG40"/>
      <c r="BH40" s="22">
        <v>38</v>
      </c>
      <c r="BI40" s="19">
        <v>5</v>
      </c>
      <c r="BJ40" s="19">
        <v>5</v>
      </c>
      <c r="BK40" s="19">
        <v>4</v>
      </c>
      <c r="BL40" s="19">
        <v>4</v>
      </c>
      <c r="BM40" s="19">
        <v>5</v>
      </c>
      <c r="BN40" s="19">
        <v>5</v>
      </c>
      <c r="BO40" s="19">
        <v>4</v>
      </c>
      <c r="BP40" s="19">
        <v>4</v>
      </c>
      <c r="BQ40" s="19">
        <v>5</v>
      </c>
      <c r="BR40" s="19">
        <v>5</v>
      </c>
      <c r="BS40" s="19">
        <v>5</v>
      </c>
      <c r="BT40" s="19">
        <v>5</v>
      </c>
      <c r="BU40" s="19">
        <v>4</v>
      </c>
      <c r="BV40" s="33">
        <v>4</v>
      </c>
      <c r="BW40" s="20">
        <f t="shared" si="9"/>
        <v>64</v>
      </c>
      <c r="BX40" s="12">
        <f t="shared" si="10"/>
        <v>4.5714285714285712</v>
      </c>
      <c r="BY40"/>
      <c r="CA40"/>
      <c r="CC40"/>
      <c r="CE40"/>
      <c r="CG40"/>
      <c r="CI40"/>
    </row>
    <row r="41" spans="1:87" x14ac:dyDescent="0.25">
      <c r="A41" s="8">
        <v>39</v>
      </c>
      <c r="B41" s="19">
        <v>4</v>
      </c>
      <c r="C41" s="19">
        <v>5</v>
      </c>
      <c r="D41" s="19">
        <v>5</v>
      </c>
      <c r="E41" s="19">
        <v>5</v>
      </c>
      <c r="F41" s="19">
        <v>4</v>
      </c>
      <c r="G41" s="19">
        <v>5</v>
      </c>
      <c r="H41" s="19">
        <v>4</v>
      </c>
      <c r="I41" s="19">
        <v>5</v>
      </c>
      <c r="J41" s="19">
        <f t="shared" si="14"/>
        <v>32</v>
      </c>
      <c r="K41" s="19"/>
      <c r="L41" s="19">
        <f t="shared" si="13"/>
        <v>4.625</v>
      </c>
      <c r="M41" s="19"/>
      <c r="N41" s="19"/>
      <c r="O41" s="19"/>
      <c r="P41" s="19">
        <v>5</v>
      </c>
      <c r="Q41" s="19"/>
      <c r="R41" s="19">
        <v>5</v>
      </c>
      <c r="S41" s="19"/>
      <c r="T41" s="19">
        <v>5</v>
      </c>
      <c r="U41" s="19"/>
      <c r="V41" s="19"/>
      <c r="W41" s="19">
        <v>5</v>
      </c>
      <c r="X41" s="19"/>
      <c r="Y41" s="19">
        <f t="shared" si="3"/>
        <v>20</v>
      </c>
      <c r="Z41" s="19"/>
      <c r="AA41" s="19">
        <f t="shared" ref="AA41:AA52" si="16">AVERAGE(P41:W41)</f>
        <v>5</v>
      </c>
      <c r="AB41" s="19"/>
      <c r="AC41" s="19"/>
      <c r="AD41" s="19"/>
      <c r="AE41" s="19">
        <v>4</v>
      </c>
      <c r="AF41" s="19">
        <v>4</v>
      </c>
      <c r="AG41" s="19">
        <v>5</v>
      </c>
      <c r="AH41" s="19">
        <v>5</v>
      </c>
      <c r="AI41" s="19"/>
      <c r="AJ41" s="19">
        <v>5</v>
      </c>
      <c r="AK41" s="19"/>
      <c r="AL41" s="19">
        <v>5</v>
      </c>
      <c r="AM41" s="19"/>
      <c r="AN41" s="19">
        <f t="shared" si="5"/>
        <v>23</v>
      </c>
      <c r="AO41" s="19"/>
      <c r="AP41" s="19">
        <f t="shared" si="12"/>
        <v>4.666666666666667</v>
      </c>
      <c r="AQ41" s="19"/>
      <c r="AR41" s="19"/>
      <c r="AS41" s="19"/>
      <c r="AT41" s="19">
        <v>4</v>
      </c>
      <c r="AU41" s="19">
        <v>5</v>
      </c>
      <c r="AV41" s="19">
        <v>5</v>
      </c>
      <c r="AW41" s="19">
        <v>5</v>
      </c>
      <c r="AX41" s="19">
        <v>5</v>
      </c>
      <c r="AY41" s="19">
        <v>5</v>
      </c>
      <c r="AZ41" s="19">
        <f t="shared" si="6"/>
        <v>29</v>
      </c>
      <c r="BA41" s="19">
        <f t="shared" si="15"/>
        <v>4.833333333333333</v>
      </c>
      <c r="BB41" s="19"/>
      <c r="BC41" s="19">
        <v>5</v>
      </c>
      <c r="BD41" s="19">
        <v>5</v>
      </c>
      <c r="BE41" s="20">
        <f t="shared" si="7"/>
        <v>10</v>
      </c>
      <c r="BF41" s="20">
        <f t="shared" si="8"/>
        <v>5</v>
      </c>
      <c r="BG41"/>
      <c r="BH41" s="22">
        <v>39</v>
      </c>
      <c r="BI41" s="19">
        <v>4</v>
      </c>
      <c r="BJ41" s="19">
        <v>4</v>
      </c>
      <c r="BK41" s="19">
        <v>5</v>
      </c>
      <c r="BL41" s="19">
        <v>5</v>
      </c>
      <c r="BM41" s="19">
        <v>4</v>
      </c>
      <c r="BN41" s="19">
        <v>4</v>
      </c>
      <c r="BO41" s="19">
        <v>4</v>
      </c>
      <c r="BP41" s="19">
        <v>4</v>
      </c>
      <c r="BQ41" s="19">
        <v>5</v>
      </c>
      <c r="BR41" s="19">
        <v>5</v>
      </c>
      <c r="BS41" s="19">
        <v>5</v>
      </c>
      <c r="BT41" s="19">
        <v>5</v>
      </c>
      <c r="BU41" s="19">
        <v>4</v>
      </c>
      <c r="BV41" s="33">
        <v>4</v>
      </c>
      <c r="BW41" s="20">
        <f t="shared" si="9"/>
        <v>62</v>
      </c>
      <c r="BX41" s="12">
        <f t="shared" si="10"/>
        <v>4.4285714285714288</v>
      </c>
      <c r="BY41"/>
      <c r="CA41"/>
      <c r="CC41"/>
      <c r="CE41"/>
      <c r="CG41"/>
      <c r="CI41"/>
    </row>
    <row r="42" spans="1:87" x14ac:dyDescent="0.25">
      <c r="A42" s="8">
        <v>40</v>
      </c>
      <c r="B42" s="19">
        <v>4</v>
      </c>
      <c r="C42" s="19">
        <v>4</v>
      </c>
      <c r="D42" s="19">
        <v>4</v>
      </c>
      <c r="E42" s="19">
        <v>4</v>
      </c>
      <c r="F42" s="19">
        <v>5</v>
      </c>
      <c r="G42" s="19">
        <v>5</v>
      </c>
      <c r="H42" s="19">
        <v>5</v>
      </c>
      <c r="I42" s="19">
        <v>5</v>
      </c>
      <c r="J42" s="19">
        <f t="shared" si="14"/>
        <v>31</v>
      </c>
      <c r="K42" s="19"/>
      <c r="L42" s="19">
        <f t="shared" si="13"/>
        <v>4.5</v>
      </c>
      <c r="M42" s="19"/>
      <c r="N42" s="19"/>
      <c r="O42" s="19"/>
      <c r="P42" s="19">
        <v>5</v>
      </c>
      <c r="Q42" s="19"/>
      <c r="R42" s="19">
        <v>5</v>
      </c>
      <c r="S42" s="19"/>
      <c r="T42" s="19">
        <v>5</v>
      </c>
      <c r="U42" s="19"/>
      <c r="V42" s="19"/>
      <c r="W42" s="19">
        <v>5</v>
      </c>
      <c r="X42" s="19"/>
      <c r="Y42" s="19">
        <f t="shared" si="3"/>
        <v>20</v>
      </c>
      <c r="Z42" s="19"/>
      <c r="AA42" s="19">
        <f t="shared" si="16"/>
        <v>5</v>
      </c>
      <c r="AB42" s="19"/>
      <c r="AC42" s="19"/>
      <c r="AD42" s="19"/>
      <c r="AE42" s="19">
        <v>5</v>
      </c>
      <c r="AF42" s="19">
        <v>5</v>
      </c>
      <c r="AG42" s="19">
        <v>4</v>
      </c>
      <c r="AH42" s="19">
        <v>5</v>
      </c>
      <c r="AI42" s="19"/>
      <c r="AJ42" s="19">
        <v>5</v>
      </c>
      <c r="AK42" s="19"/>
      <c r="AL42" s="19">
        <v>5</v>
      </c>
      <c r="AM42" s="19"/>
      <c r="AN42" s="19">
        <f t="shared" si="5"/>
        <v>24</v>
      </c>
      <c r="AO42" s="19"/>
      <c r="AP42" s="19">
        <f t="shared" si="12"/>
        <v>4.833333333333333</v>
      </c>
      <c r="AQ42" s="19"/>
      <c r="AR42" s="19"/>
      <c r="AS42" s="19"/>
      <c r="AT42" s="19">
        <v>5</v>
      </c>
      <c r="AU42" s="19">
        <v>5</v>
      </c>
      <c r="AV42" s="19">
        <v>5</v>
      </c>
      <c r="AW42" s="19">
        <v>5</v>
      </c>
      <c r="AX42" s="19">
        <v>5</v>
      </c>
      <c r="AY42" s="19">
        <v>5</v>
      </c>
      <c r="AZ42" s="19">
        <f t="shared" si="6"/>
        <v>30</v>
      </c>
      <c r="BA42" s="19">
        <f t="shared" si="15"/>
        <v>5</v>
      </c>
      <c r="BB42" s="19"/>
      <c r="BC42" s="19">
        <v>5</v>
      </c>
      <c r="BD42" s="19">
        <v>5</v>
      </c>
      <c r="BE42" s="20">
        <f t="shared" si="7"/>
        <v>10</v>
      </c>
      <c r="BF42" s="20">
        <f t="shared" si="8"/>
        <v>5</v>
      </c>
      <c r="BG42"/>
      <c r="BH42" s="22">
        <v>40</v>
      </c>
      <c r="BI42" s="19">
        <v>4</v>
      </c>
      <c r="BJ42" s="19">
        <v>4</v>
      </c>
      <c r="BK42" s="19">
        <v>4</v>
      </c>
      <c r="BL42" s="19">
        <v>4</v>
      </c>
      <c r="BM42" s="19">
        <v>5</v>
      </c>
      <c r="BN42" s="19">
        <v>5</v>
      </c>
      <c r="BO42" s="19">
        <v>5</v>
      </c>
      <c r="BP42" s="19">
        <v>5</v>
      </c>
      <c r="BQ42" s="19">
        <v>5</v>
      </c>
      <c r="BR42" s="19">
        <v>5</v>
      </c>
      <c r="BS42" s="19">
        <v>5</v>
      </c>
      <c r="BT42" s="19">
        <v>5</v>
      </c>
      <c r="BU42" s="19">
        <v>5</v>
      </c>
      <c r="BV42" s="33">
        <v>5</v>
      </c>
      <c r="BW42" s="20">
        <f t="shared" si="9"/>
        <v>66</v>
      </c>
      <c r="BX42" s="12">
        <f t="shared" si="10"/>
        <v>4.7142857142857144</v>
      </c>
      <c r="BY42"/>
      <c r="CA42"/>
      <c r="CC42"/>
      <c r="CE42"/>
      <c r="CG42"/>
      <c r="CI42"/>
    </row>
    <row r="43" spans="1:87" x14ac:dyDescent="0.25">
      <c r="A43" s="8">
        <v>41</v>
      </c>
      <c r="B43" s="19">
        <v>5</v>
      </c>
      <c r="C43" s="19">
        <v>5</v>
      </c>
      <c r="D43" s="19">
        <v>4</v>
      </c>
      <c r="E43" s="19">
        <v>4</v>
      </c>
      <c r="F43" s="19">
        <v>4</v>
      </c>
      <c r="G43" s="19">
        <v>4</v>
      </c>
      <c r="H43" s="19">
        <v>4</v>
      </c>
      <c r="I43" s="19">
        <v>5</v>
      </c>
      <c r="J43" s="19">
        <f t="shared" si="14"/>
        <v>30</v>
      </c>
      <c r="K43" s="19"/>
      <c r="L43" s="19">
        <f t="shared" si="13"/>
        <v>4.375</v>
      </c>
      <c r="M43" s="19"/>
      <c r="N43" s="19"/>
      <c r="O43" s="19"/>
      <c r="P43" s="19">
        <v>5</v>
      </c>
      <c r="Q43" s="19"/>
      <c r="R43" s="19">
        <v>5</v>
      </c>
      <c r="S43" s="19"/>
      <c r="T43" s="19">
        <v>4</v>
      </c>
      <c r="U43" s="19"/>
      <c r="V43" s="19"/>
      <c r="W43" s="19">
        <v>4</v>
      </c>
      <c r="X43" s="19"/>
      <c r="Y43" s="19">
        <f t="shared" si="3"/>
        <v>18</v>
      </c>
      <c r="Z43" s="19"/>
      <c r="AA43" s="19">
        <f t="shared" si="16"/>
        <v>4.5</v>
      </c>
      <c r="AB43" s="19"/>
      <c r="AC43" s="19"/>
      <c r="AD43" s="19"/>
      <c r="AE43" s="19">
        <v>4</v>
      </c>
      <c r="AF43" s="19">
        <v>5</v>
      </c>
      <c r="AG43" s="19">
        <v>5</v>
      </c>
      <c r="AH43" s="19">
        <v>5</v>
      </c>
      <c r="AI43" s="19"/>
      <c r="AJ43" s="19">
        <v>4</v>
      </c>
      <c r="AK43" s="19"/>
      <c r="AL43" s="19">
        <v>4</v>
      </c>
      <c r="AM43" s="19"/>
      <c r="AN43" s="19">
        <f t="shared" si="5"/>
        <v>23</v>
      </c>
      <c r="AO43" s="19"/>
      <c r="AP43" s="19">
        <f t="shared" si="12"/>
        <v>4.5</v>
      </c>
      <c r="AQ43" s="19"/>
      <c r="AR43" s="19"/>
      <c r="AS43" s="19"/>
      <c r="AT43" s="19">
        <v>4</v>
      </c>
      <c r="AU43" s="19">
        <v>4</v>
      </c>
      <c r="AV43" s="19">
        <v>5</v>
      </c>
      <c r="AW43" s="19">
        <v>5</v>
      </c>
      <c r="AX43" s="19">
        <v>5</v>
      </c>
      <c r="AY43" s="19">
        <v>5</v>
      </c>
      <c r="AZ43" s="19">
        <f t="shared" si="6"/>
        <v>28</v>
      </c>
      <c r="BA43" s="19">
        <f t="shared" si="15"/>
        <v>4.666666666666667</v>
      </c>
      <c r="BB43" s="19"/>
      <c r="BC43" s="19">
        <v>5</v>
      </c>
      <c r="BD43" s="19">
        <v>5</v>
      </c>
      <c r="BE43" s="20">
        <f t="shared" si="7"/>
        <v>10</v>
      </c>
      <c r="BF43" s="20">
        <f t="shared" si="8"/>
        <v>5</v>
      </c>
      <c r="BG43"/>
      <c r="BH43" s="22">
        <v>41</v>
      </c>
      <c r="BI43" s="19">
        <v>5</v>
      </c>
      <c r="BJ43" s="19">
        <v>5</v>
      </c>
      <c r="BK43" s="19">
        <v>4</v>
      </c>
      <c r="BL43" s="19">
        <v>4</v>
      </c>
      <c r="BM43" s="19">
        <v>4</v>
      </c>
      <c r="BN43" s="19">
        <v>4</v>
      </c>
      <c r="BO43" s="19">
        <v>4</v>
      </c>
      <c r="BP43" s="19">
        <v>4</v>
      </c>
      <c r="BQ43" s="19">
        <v>5</v>
      </c>
      <c r="BR43" s="19">
        <v>5</v>
      </c>
      <c r="BS43" s="19">
        <v>4</v>
      </c>
      <c r="BT43" s="19">
        <v>4</v>
      </c>
      <c r="BU43" s="19">
        <v>4</v>
      </c>
      <c r="BV43" s="33">
        <v>5</v>
      </c>
      <c r="BW43" s="20">
        <f t="shared" si="9"/>
        <v>61</v>
      </c>
      <c r="BX43" s="12">
        <f t="shared" si="10"/>
        <v>4.3571428571428568</v>
      </c>
      <c r="BY43"/>
      <c r="CA43"/>
      <c r="CC43"/>
      <c r="CE43"/>
      <c r="CG43"/>
      <c r="CI43"/>
    </row>
    <row r="44" spans="1:87" x14ac:dyDescent="0.25">
      <c r="A44" s="8">
        <v>42</v>
      </c>
      <c r="B44" s="19">
        <v>4</v>
      </c>
      <c r="C44" s="19">
        <v>4</v>
      </c>
      <c r="D44" s="19">
        <v>4</v>
      </c>
      <c r="E44" s="19">
        <v>5</v>
      </c>
      <c r="F44" s="19">
        <v>5</v>
      </c>
      <c r="G44" s="19">
        <v>5</v>
      </c>
      <c r="H44" s="19">
        <v>5</v>
      </c>
      <c r="I44" s="19">
        <v>5</v>
      </c>
      <c r="J44" s="19">
        <f t="shared" si="14"/>
        <v>32</v>
      </c>
      <c r="K44" s="19"/>
      <c r="L44" s="19">
        <f t="shared" si="13"/>
        <v>4.625</v>
      </c>
      <c r="M44" s="19"/>
      <c r="N44" s="19"/>
      <c r="O44" s="19"/>
      <c r="P44" s="19">
        <v>4</v>
      </c>
      <c r="Q44" s="19"/>
      <c r="R44" s="19">
        <v>4</v>
      </c>
      <c r="S44" s="19"/>
      <c r="T44" s="19">
        <v>4</v>
      </c>
      <c r="U44" s="19"/>
      <c r="V44" s="19"/>
      <c r="W44" s="19">
        <v>4</v>
      </c>
      <c r="X44" s="19"/>
      <c r="Y44" s="19">
        <f t="shared" si="3"/>
        <v>16</v>
      </c>
      <c r="Z44" s="19"/>
      <c r="AA44" s="19">
        <f t="shared" si="16"/>
        <v>4</v>
      </c>
      <c r="AB44" s="19"/>
      <c r="AC44" s="19"/>
      <c r="AD44" s="19"/>
      <c r="AE44" s="19">
        <v>4</v>
      </c>
      <c r="AF44" s="19">
        <v>5</v>
      </c>
      <c r="AG44" s="19">
        <v>4</v>
      </c>
      <c r="AH44" s="19">
        <v>5</v>
      </c>
      <c r="AI44" s="19"/>
      <c r="AJ44" s="19">
        <v>5</v>
      </c>
      <c r="AK44" s="19"/>
      <c r="AL44" s="19">
        <v>5</v>
      </c>
      <c r="AM44" s="19"/>
      <c r="AN44" s="19">
        <f t="shared" si="5"/>
        <v>23</v>
      </c>
      <c r="AO44" s="19"/>
      <c r="AP44" s="19">
        <f t="shared" si="12"/>
        <v>4.666666666666667</v>
      </c>
      <c r="AQ44" s="19"/>
      <c r="AR44" s="19"/>
      <c r="AS44" s="19"/>
      <c r="AT44" s="19">
        <v>4</v>
      </c>
      <c r="AU44" s="19">
        <v>4</v>
      </c>
      <c r="AV44" s="19">
        <v>5</v>
      </c>
      <c r="AW44" s="19">
        <v>5</v>
      </c>
      <c r="AX44" s="19">
        <v>5</v>
      </c>
      <c r="AY44" s="19">
        <v>5</v>
      </c>
      <c r="AZ44" s="19">
        <f t="shared" si="6"/>
        <v>28</v>
      </c>
      <c r="BA44" s="19">
        <f t="shared" si="15"/>
        <v>4.666666666666667</v>
      </c>
      <c r="BB44" s="19"/>
      <c r="BC44" s="19">
        <v>3</v>
      </c>
      <c r="BD44" s="19">
        <v>5</v>
      </c>
      <c r="BE44" s="20">
        <f t="shared" si="7"/>
        <v>8</v>
      </c>
      <c r="BF44" s="20">
        <f t="shared" si="8"/>
        <v>4</v>
      </c>
      <c r="BG44"/>
      <c r="BH44" s="22">
        <v>42</v>
      </c>
      <c r="BI44" s="19">
        <v>4</v>
      </c>
      <c r="BJ44" s="19">
        <v>4</v>
      </c>
      <c r="BK44" s="19">
        <v>4</v>
      </c>
      <c r="BL44" s="19">
        <v>4</v>
      </c>
      <c r="BM44" s="19">
        <v>5</v>
      </c>
      <c r="BN44" s="19">
        <v>5</v>
      </c>
      <c r="BO44" s="19">
        <v>5</v>
      </c>
      <c r="BP44" s="19">
        <v>5</v>
      </c>
      <c r="BQ44" s="19">
        <v>4</v>
      </c>
      <c r="BR44" s="19">
        <v>4</v>
      </c>
      <c r="BS44" s="19">
        <v>4</v>
      </c>
      <c r="BT44" s="19">
        <v>4</v>
      </c>
      <c r="BU44" s="19">
        <v>4</v>
      </c>
      <c r="BV44" s="33">
        <v>5</v>
      </c>
      <c r="BW44" s="20">
        <f t="shared" si="9"/>
        <v>61</v>
      </c>
      <c r="BX44" s="12">
        <f t="shared" si="10"/>
        <v>4.3571428571428568</v>
      </c>
      <c r="BY44"/>
      <c r="CA44"/>
      <c r="CC44"/>
      <c r="CE44"/>
      <c r="CG44"/>
      <c r="CI44"/>
    </row>
    <row r="45" spans="1:87" x14ac:dyDescent="0.25">
      <c r="A45" s="8">
        <v>43</v>
      </c>
      <c r="B45" s="19">
        <v>5</v>
      </c>
      <c r="C45" s="19">
        <v>5</v>
      </c>
      <c r="D45" s="19">
        <v>5</v>
      </c>
      <c r="E45" s="19">
        <v>5</v>
      </c>
      <c r="F45" s="19">
        <v>4</v>
      </c>
      <c r="G45" s="19">
        <v>5</v>
      </c>
      <c r="H45" s="19">
        <v>5</v>
      </c>
      <c r="I45" s="19">
        <v>5</v>
      </c>
      <c r="J45" s="19">
        <f t="shared" si="14"/>
        <v>34</v>
      </c>
      <c r="K45" s="19"/>
      <c r="L45" s="19">
        <f t="shared" si="13"/>
        <v>4.875</v>
      </c>
      <c r="M45" s="19"/>
      <c r="N45" s="19"/>
      <c r="O45" s="19"/>
      <c r="P45" s="19">
        <v>5</v>
      </c>
      <c r="Q45" s="19"/>
      <c r="R45" s="19">
        <v>5</v>
      </c>
      <c r="S45" s="19"/>
      <c r="T45" s="19">
        <v>5</v>
      </c>
      <c r="U45" s="19"/>
      <c r="V45" s="19"/>
      <c r="W45" s="19">
        <v>5</v>
      </c>
      <c r="X45" s="19"/>
      <c r="Y45" s="19">
        <f t="shared" si="3"/>
        <v>20</v>
      </c>
      <c r="Z45" s="19"/>
      <c r="AA45" s="19">
        <f t="shared" si="16"/>
        <v>5</v>
      </c>
      <c r="AB45" s="19"/>
      <c r="AC45" s="19"/>
      <c r="AD45" s="19"/>
      <c r="AE45" s="19">
        <v>5</v>
      </c>
      <c r="AF45" s="19">
        <v>5</v>
      </c>
      <c r="AG45" s="19">
        <v>5</v>
      </c>
      <c r="AH45" s="19">
        <v>5</v>
      </c>
      <c r="AI45" s="19"/>
      <c r="AJ45" s="19">
        <v>5</v>
      </c>
      <c r="AK45" s="19"/>
      <c r="AL45" s="19">
        <v>5</v>
      </c>
      <c r="AM45" s="19"/>
      <c r="AN45" s="19">
        <f t="shared" si="5"/>
        <v>25</v>
      </c>
      <c r="AO45" s="19"/>
      <c r="AP45" s="19">
        <f t="shared" si="12"/>
        <v>5</v>
      </c>
      <c r="AQ45" s="19"/>
      <c r="AR45" s="19"/>
      <c r="AS45" s="19"/>
      <c r="AT45" s="19">
        <v>5</v>
      </c>
      <c r="AU45" s="19">
        <v>5</v>
      </c>
      <c r="AV45" s="19">
        <v>5</v>
      </c>
      <c r="AW45" s="19">
        <v>5</v>
      </c>
      <c r="AX45" s="19">
        <v>5</v>
      </c>
      <c r="AY45" s="19">
        <v>5</v>
      </c>
      <c r="AZ45" s="19">
        <f t="shared" si="6"/>
        <v>30</v>
      </c>
      <c r="BA45" s="19">
        <f t="shared" si="15"/>
        <v>5</v>
      </c>
      <c r="BB45" s="19"/>
      <c r="BC45" s="19">
        <v>5</v>
      </c>
      <c r="BD45" s="19">
        <v>5</v>
      </c>
      <c r="BE45" s="20">
        <f t="shared" si="7"/>
        <v>10</v>
      </c>
      <c r="BF45" s="20">
        <f t="shared" si="8"/>
        <v>5</v>
      </c>
      <c r="BG45"/>
      <c r="BH45" s="22">
        <v>43</v>
      </c>
      <c r="BI45" s="19">
        <v>5</v>
      </c>
      <c r="BJ45" s="19">
        <v>5</v>
      </c>
      <c r="BK45" s="19">
        <v>5</v>
      </c>
      <c r="BL45" s="19">
        <v>5</v>
      </c>
      <c r="BM45" s="19">
        <v>4</v>
      </c>
      <c r="BN45" s="19">
        <v>4</v>
      </c>
      <c r="BO45" s="19">
        <v>5</v>
      </c>
      <c r="BP45" s="19">
        <v>5</v>
      </c>
      <c r="BQ45" s="19">
        <v>5</v>
      </c>
      <c r="BR45" s="19">
        <v>5</v>
      </c>
      <c r="BS45" s="19">
        <v>5</v>
      </c>
      <c r="BT45" s="19">
        <v>5</v>
      </c>
      <c r="BU45" s="19">
        <v>5</v>
      </c>
      <c r="BV45" s="33">
        <v>5</v>
      </c>
      <c r="BW45" s="20">
        <f t="shared" si="9"/>
        <v>68</v>
      </c>
      <c r="BX45" s="12">
        <f t="shared" si="10"/>
        <v>4.8571428571428568</v>
      </c>
      <c r="BY45"/>
      <c r="CA45"/>
      <c r="CC45"/>
      <c r="CE45"/>
      <c r="CG45"/>
      <c r="CI45"/>
    </row>
    <row r="46" spans="1:87" x14ac:dyDescent="0.25">
      <c r="A46" s="8">
        <v>44</v>
      </c>
      <c r="B46" s="19">
        <v>4</v>
      </c>
      <c r="C46" s="19">
        <v>4</v>
      </c>
      <c r="D46" s="19">
        <v>4</v>
      </c>
      <c r="E46" s="19">
        <v>5</v>
      </c>
      <c r="F46" s="19">
        <v>5</v>
      </c>
      <c r="G46" s="19">
        <v>5</v>
      </c>
      <c r="H46" s="19">
        <v>5</v>
      </c>
      <c r="I46" s="19">
        <v>5</v>
      </c>
      <c r="J46" s="19">
        <f t="shared" si="14"/>
        <v>32</v>
      </c>
      <c r="K46" s="19"/>
      <c r="L46" s="19">
        <f t="shared" si="13"/>
        <v>4.625</v>
      </c>
      <c r="M46" s="19"/>
      <c r="N46" s="19"/>
      <c r="O46" s="19"/>
      <c r="P46" s="19">
        <v>5</v>
      </c>
      <c r="Q46" s="19"/>
      <c r="R46" s="19">
        <v>5</v>
      </c>
      <c r="S46" s="19"/>
      <c r="T46" s="19">
        <v>5</v>
      </c>
      <c r="U46" s="19"/>
      <c r="V46" s="19"/>
      <c r="W46" s="19">
        <v>5</v>
      </c>
      <c r="X46" s="19"/>
      <c r="Y46" s="19">
        <f t="shared" si="3"/>
        <v>20</v>
      </c>
      <c r="Z46" s="19"/>
      <c r="AA46" s="19">
        <f t="shared" si="16"/>
        <v>5</v>
      </c>
      <c r="AB46" s="19"/>
      <c r="AC46" s="19"/>
      <c r="AD46" s="19"/>
      <c r="AE46" s="19">
        <v>4</v>
      </c>
      <c r="AF46" s="19">
        <v>4</v>
      </c>
      <c r="AG46" s="19">
        <v>5</v>
      </c>
      <c r="AH46" s="19">
        <v>5</v>
      </c>
      <c r="AI46" s="19"/>
      <c r="AJ46" s="19">
        <v>5</v>
      </c>
      <c r="AK46" s="19"/>
      <c r="AL46" s="19">
        <v>5</v>
      </c>
      <c r="AM46" s="19"/>
      <c r="AN46" s="19">
        <f t="shared" si="5"/>
        <v>23</v>
      </c>
      <c r="AO46" s="19"/>
      <c r="AP46" s="19">
        <f t="shared" si="12"/>
        <v>4.666666666666667</v>
      </c>
      <c r="AQ46" s="19"/>
      <c r="AR46" s="19"/>
      <c r="AS46" s="19"/>
      <c r="AT46" s="19">
        <v>4</v>
      </c>
      <c r="AU46" s="19">
        <v>5</v>
      </c>
      <c r="AV46" s="19">
        <v>5</v>
      </c>
      <c r="AW46" s="19">
        <v>5</v>
      </c>
      <c r="AX46" s="19">
        <v>4</v>
      </c>
      <c r="AY46" s="19">
        <v>5</v>
      </c>
      <c r="AZ46" s="19">
        <f t="shared" si="6"/>
        <v>28</v>
      </c>
      <c r="BA46" s="19">
        <f t="shared" si="15"/>
        <v>4.666666666666667</v>
      </c>
      <c r="BB46" s="19"/>
      <c r="BC46" s="19">
        <v>3</v>
      </c>
      <c r="BD46" s="19">
        <v>5</v>
      </c>
      <c r="BE46" s="20">
        <f t="shared" si="7"/>
        <v>8</v>
      </c>
      <c r="BF46" s="20">
        <f t="shared" si="8"/>
        <v>4</v>
      </c>
      <c r="BG46"/>
      <c r="BH46" s="22">
        <v>44</v>
      </c>
      <c r="BI46" s="19">
        <v>4</v>
      </c>
      <c r="BJ46" s="19">
        <v>4</v>
      </c>
      <c r="BK46" s="19">
        <v>4</v>
      </c>
      <c r="BL46" s="19">
        <v>4</v>
      </c>
      <c r="BM46" s="19">
        <v>5</v>
      </c>
      <c r="BN46" s="19">
        <v>5</v>
      </c>
      <c r="BO46" s="19">
        <v>5</v>
      </c>
      <c r="BP46" s="19">
        <v>5</v>
      </c>
      <c r="BQ46" s="19">
        <v>5</v>
      </c>
      <c r="BR46" s="19">
        <v>5</v>
      </c>
      <c r="BS46" s="19">
        <v>5</v>
      </c>
      <c r="BT46" s="19">
        <v>5</v>
      </c>
      <c r="BU46" s="19">
        <v>4</v>
      </c>
      <c r="BV46" s="33">
        <v>5</v>
      </c>
      <c r="BW46" s="20">
        <f t="shared" si="9"/>
        <v>65</v>
      </c>
      <c r="BX46" s="12">
        <f t="shared" si="10"/>
        <v>4.6428571428571432</v>
      </c>
      <c r="BY46"/>
      <c r="CA46"/>
      <c r="CC46"/>
      <c r="CE46"/>
      <c r="CG46"/>
      <c r="CI46"/>
    </row>
    <row r="47" spans="1:87" x14ac:dyDescent="0.25">
      <c r="A47" s="8">
        <v>45</v>
      </c>
      <c r="B47" s="19">
        <v>4</v>
      </c>
      <c r="C47" s="19">
        <v>4</v>
      </c>
      <c r="D47" s="19">
        <v>4</v>
      </c>
      <c r="E47" s="19">
        <v>5</v>
      </c>
      <c r="F47" s="19">
        <v>5</v>
      </c>
      <c r="G47" s="19">
        <v>5</v>
      </c>
      <c r="H47" s="19">
        <v>4</v>
      </c>
      <c r="I47" s="19">
        <v>5</v>
      </c>
      <c r="J47" s="19">
        <f t="shared" si="14"/>
        <v>31</v>
      </c>
      <c r="K47" s="19"/>
      <c r="L47" s="19">
        <f t="shared" si="13"/>
        <v>4.5</v>
      </c>
      <c r="M47" s="19"/>
      <c r="N47" s="19"/>
      <c r="O47" s="19"/>
      <c r="P47" s="19">
        <v>5</v>
      </c>
      <c r="Q47" s="19"/>
      <c r="R47" s="19">
        <v>5</v>
      </c>
      <c r="S47" s="19"/>
      <c r="T47" s="19">
        <v>4</v>
      </c>
      <c r="U47" s="19"/>
      <c r="V47" s="19"/>
      <c r="W47" s="19">
        <v>4</v>
      </c>
      <c r="X47" s="19"/>
      <c r="Y47" s="19">
        <f t="shared" si="3"/>
        <v>18</v>
      </c>
      <c r="Z47" s="19"/>
      <c r="AA47" s="19">
        <f t="shared" si="16"/>
        <v>4.5</v>
      </c>
      <c r="AB47" s="19"/>
      <c r="AC47" s="19"/>
      <c r="AD47" s="19"/>
      <c r="AE47" s="19">
        <v>5</v>
      </c>
      <c r="AF47" s="19">
        <v>5</v>
      </c>
      <c r="AG47" s="19">
        <v>5</v>
      </c>
      <c r="AH47" s="19">
        <v>5</v>
      </c>
      <c r="AI47" s="19"/>
      <c r="AJ47" s="19">
        <v>4</v>
      </c>
      <c r="AK47" s="19"/>
      <c r="AL47" s="19">
        <v>4</v>
      </c>
      <c r="AM47" s="19"/>
      <c r="AN47" s="19">
        <f t="shared" si="5"/>
        <v>24</v>
      </c>
      <c r="AO47" s="19"/>
      <c r="AP47" s="19">
        <f t="shared" si="12"/>
        <v>4.666666666666667</v>
      </c>
      <c r="AQ47" s="19"/>
      <c r="AR47" s="19"/>
      <c r="AS47" s="19"/>
      <c r="AT47" s="19">
        <v>5</v>
      </c>
      <c r="AU47" s="19">
        <v>5</v>
      </c>
      <c r="AV47" s="19">
        <v>5</v>
      </c>
      <c r="AW47" s="19">
        <v>5</v>
      </c>
      <c r="AX47" s="19">
        <v>5</v>
      </c>
      <c r="AY47" s="19">
        <v>5</v>
      </c>
      <c r="AZ47" s="19">
        <f t="shared" si="6"/>
        <v>30</v>
      </c>
      <c r="BA47" s="19">
        <f t="shared" si="15"/>
        <v>5</v>
      </c>
      <c r="BB47" s="19"/>
      <c r="BC47" s="19">
        <v>5</v>
      </c>
      <c r="BD47" s="19">
        <v>5</v>
      </c>
      <c r="BE47" s="20">
        <f t="shared" si="7"/>
        <v>10</v>
      </c>
      <c r="BF47" s="20">
        <f t="shared" si="8"/>
        <v>5</v>
      </c>
      <c r="BG47"/>
      <c r="BH47" s="22">
        <v>45</v>
      </c>
      <c r="BI47" s="19">
        <v>4</v>
      </c>
      <c r="BJ47" s="19">
        <v>4</v>
      </c>
      <c r="BK47" s="19">
        <v>4</v>
      </c>
      <c r="BL47" s="19">
        <v>5</v>
      </c>
      <c r="BM47" s="19">
        <v>5</v>
      </c>
      <c r="BN47" s="19">
        <v>5</v>
      </c>
      <c r="BO47" s="19">
        <v>4</v>
      </c>
      <c r="BP47" s="19">
        <v>5</v>
      </c>
      <c r="BQ47" s="19">
        <v>5</v>
      </c>
      <c r="BR47" s="19">
        <v>5</v>
      </c>
      <c r="BS47" s="19">
        <v>4</v>
      </c>
      <c r="BT47" s="19">
        <v>4</v>
      </c>
      <c r="BU47" s="19">
        <v>5</v>
      </c>
      <c r="BV47" s="33">
        <v>5</v>
      </c>
      <c r="BW47" s="20">
        <f t="shared" si="9"/>
        <v>64</v>
      </c>
      <c r="BX47" s="12">
        <f t="shared" si="10"/>
        <v>4.5714285714285712</v>
      </c>
      <c r="BY47"/>
      <c r="CA47"/>
      <c r="CC47"/>
      <c r="CE47"/>
      <c r="CG47"/>
      <c r="CI47"/>
    </row>
    <row r="48" spans="1:87" x14ac:dyDescent="0.25">
      <c r="A48" s="8">
        <v>46</v>
      </c>
      <c r="B48" s="19">
        <v>4</v>
      </c>
      <c r="C48" s="19">
        <v>4</v>
      </c>
      <c r="D48" s="19">
        <v>5</v>
      </c>
      <c r="E48" s="19">
        <v>5</v>
      </c>
      <c r="F48" s="19">
        <v>5</v>
      </c>
      <c r="G48" s="19">
        <v>5</v>
      </c>
      <c r="H48" s="19">
        <v>5</v>
      </c>
      <c r="I48" s="19">
        <v>5</v>
      </c>
      <c r="J48" s="19">
        <f t="shared" si="14"/>
        <v>33</v>
      </c>
      <c r="K48" s="19"/>
      <c r="L48" s="19">
        <f t="shared" si="13"/>
        <v>4.75</v>
      </c>
      <c r="M48" s="19"/>
      <c r="N48" s="19"/>
      <c r="O48" s="19"/>
      <c r="P48" s="19">
        <v>4</v>
      </c>
      <c r="Q48" s="19"/>
      <c r="R48" s="19">
        <v>4</v>
      </c>
      <c r="S48" s="19"/>
      <c r="T48" s="19">
        <v>5</v>
      </c>
      <c r="U48" s="19"/>
      <c r="V48" s="19"/>
      <c r="W48" s="19">
        <v>5</v>
      </c>
      <c r="X48" s="19"/>
      <c r="Y48" s="19">
        <f t="shared" si="3"/>
        <v>18</v>
      </c>
      <c r="Z48" s="19"/>
      <c r="AA48" s="19">
        <f t="shared" si="16"/>
        <v>4.5</v>
      </c>
      <c r="AB48" s="19"/>
      <c r="AC48" s="19"/>
      <c r="AD48" s="19"/>
      <c r="AE48" s="19">
        <v>5</v>
      </c>
      <c r="AF48" s="19">
        <v>5</v>
      </c>
      <c r="AG48" s="19">
        <v>5</v>
      </c>
      <c r="AH48" s="19">
        <v>5</v>
      </c>
      <c r="AI48" s="19"/>
      <c r="AJ48" s="19">
        <v>4</v>
      </c>
      <c r="AK48" s="19"/>
      <c r="AL48" s="19">
        <v>5</v>
      </c>
      <c r="AM48" s="19"/>
      <c r="AN48" s="19">
        <f t="shared" si="5"/>
        <v>24</v>
      </c>
      <c r="AO48" s="19"/>
      <c r="AP48" s="19">
        <f t="shared" si="12"/>
        <v>4.833333333333333</v>
      </c>
      <c r="AQ48" s="19"/>
      <c r="AR48" s="19"/>
      <c r="AS48" s="19"/>
      <c r="AT48" s="19">
        <v>4</v>
      </c>
      <c r="AU48" s="19">
        <v>5</v>
      </c>
      <c r="AV48" s="19">
        <v>5</v>
      </c>
      <c r="AW48" s="19">
        <v>5</v>
      </c>
      <c r="AX48" s="19">
        <v>5</v>
      </c>
      <c r="AY48" s="19">
        <v>5</v>
      </c>
      <c r="AZ48" s="19">
        <f t="shared" si="6"/>
        <v>29</v>
      </c>
      <c r="BA48" s="19">
        <f t="shared" si="15"/>
        <v>4.833333333333333</v>
      </c>
      <c r="BB48" s="19"/>
      <c r="BC48" s="19">
        <v>5</v>
      </c>
      <c r="BD48" s="19">
        <v>5</v>
      </c>
      <c r="BE48" s="20">
        <f t="shared" si="7"/>
        <v>10</v>
      </c>
      <c r="BF48" s="20">
        <f t="shared" si="8"/>
        <v>5</v>
      </c>
      <c r="BG48"/>
      <c r="BH48" s="22">
        <v>46</v>
      </c>
      <c r="BI48" s="19">
        <v>4</v>
      </c>
      <c r="BJ48" s="19">
        <v>4</v>
      </c>
      <c r="BK48" s="19">
        <v>5</v>
      </c>
      <c r="BL48" s="19">
        <v>5</v>
      </c>
      <c r="BM48" s="19">
        <v>5</v>
      </c>
      <c r="BN48" s="19">
        <v>5</v>
      </c>
      <c r="BO48" s="19">
        <v>5</v>
      </c>
      <c r="BP48" s="19">
        <v>5</v>
      </c>
      <c r="BQ48" s="19">
        <v>4</v>
      </c>
      <c r="BR48" s="19">
        <v>4</v>
      </c>
      <c r="BS48" s="19">
        <v>5</v>
      </c>
      <c r="BT48" s="19">
        <v>5</v>
      </c>
      <c r="BU48" s="19">
        <v>5</v>
      </c>
      <c r="BV48" s="33">
        <v>5</v>
      </c>
      <c r="BW48" s="20">
        <f t="shared" si="9"/>
        <v>66</v>
      </c>
      <c r="BX48" s="12">
        <f t="shared" si="10"/>
        <v>4.7142857142857144</v>
      </c>
      <c r="BY48"/>
      <c r="CA48"/>
      <c r="CC48"/>
      <c r="CE48"/>
      <c r="CG48"/>
      <c r="CI48"/>
    </row>
    <row r="49" spans="1:87" x14ac:dyDescent="0.25">
      <c r="A49" s="8">
        <v>47</v>
      </c>
      <c r="B49" s="19">
        <v>5</v>
      </c>
      <c r="C49" s="19">
        <v>5</v>
      </c>
      <c r="D49" s="19">
        <v>5</v>
      </c>
      <c r="E49" s="19">
        <v>5</v>
      </c>
      <c r="F49" s="19">
        <v>5</v>
      </c>
      <c r="G49" s="19">
        <v>5</v>
      </c>
      <c r="H49" s="19">
        <v>5</v>
      </c>
      <c r="I49" s="19">
        <v>5</v>
      </c>
      <c r="J49" s="19">
        <f t="shared" si="14"/>
        <v>35</v>
      </c>
      <c r="K49" s="19"/>
      <c r="L49" s="19">
        <f t="shared" si="13"/>
        <v>5</v>
      </c>
      <c r="M49" s="19"/>
      <c r="N49" s="19"/>
      <c r="O49" s="19"/>
      <c r="P49" s="19">
        <v>5</v>
      </c>
      <c r="Q49" s="19"/>
      <c r="R49" s="19">
        <v>5</v>
      </c>
      <c r="S49" s="19"/>
      <c r="T49" s="19">
        <v>5</v>
      </c>
      <c r="U49" s="19"/>
      <c r="V49" s="19"/>
      <c r="W49" s="19">
        <v>5</v>
      </c>
      <c r="X49" s="19"/>
      <c r="Y49" s="19">
        <f t="shared" si="3"/>
        <v>20</v>
      </c>
      <c r="Z49" s="19"/>
      <c r="AA49" s="19">
        <f t="shared" si="16"/>
        <v>5</v>
      </c>
      <c r="AB49" s="19"/>
      <c r="AC49" s="19"/>
      <c r="AD49" s="19"/>
      <c r="AE49" s="19">
        <v>5</v>
      </c>
      <c r="AF49" s="19">
        <v>5</v>
      </c>
      <c r="AG49" s="19">
        <v>5</v>
      </c>
      <c r="AH49" s="19">
        <v>5</v>
      </c>
      <c r="AI49" s="19"/>
      <c r="AJ49" s="19">
        <v>5</v>
      </c>
      <c r="AK49" s="19"/>
      <c r="AL49" s="19">
        <v>5</v>
      </c>
      <c r="AM49" s="19"/>
      <c r="AN49" s="19">
        <f t="shared" si="5"/>
        <v>25</v>
      </c>
      <c r="AO49" s="19"/>
      <c r="AP49" s="19">
        <f t="shared" si="12"/>
        <v>5</v>
      </c>
      <c r="AQ49" s="19"/>
      <c r="AR49" s="19"/>
      <c r="AS49" s="19"/>
      <c r="AT49" s="19">
        <v>5</v>
      </c>
      <c r="AU49" s="19">
        <v>5</v>
      </c>
      <c r="AV49" s="19">
        <v>5</v>
      </c>
      <c r="AW49" s="19">
        <v>5</v>
      </c>
      <c r="AX49" s="19">
        <v>5</v>
      </c>
      <c r="AY49" s="19">
        <v>5</v>
      </c>
      <c r="AZ49" s="19">
        <f t="shared" si="6"/>
        <v>30</v>
      </c>
      <c r="BA49" s="19">
        <f t="shared" si="15"/>
        <v>5</v>
      </c>
      <c r="BB49" s="19"/>
      <c r="BC49" s="19">
        <v>5</v>
      </c>
      <c r="BD49" s="19">
        <v>5</v>
      </c>
      <c r="BE49" s="20">
        <f t="shared" si="7"/>
        <v>10</v>
      </c>
      <c r="BF49" s="20">
        <f t="shared" si="8"/>
        <v>5</v>
      </c>
      <c r="BG49"/>
      <c r="BH49" s="22">
        <v>47</v>
      </c>
      <c r="BI49" s="19">
        <v>5</v>
      </c>
      <c r="BJ49" s="19">
        <v>5</v>
      </c>
      <c r="BK49" s="19">
        <v>5</v>
      </c>
      <c r="BL49" s="19">
        <v>5</v>
      </c>
      <c r="BM49" s="19">
        <v>5</v>
      </c>
      <c r="BN49" s="19">
        <v>5</v>
      </c>
      <c r="BO49" s="19">
        <v>5</v>
      </c>
      <c r="BP49" s="19">
        <v>5</v>
      </c>
      <c r="BQ49" s="19">
        <v>5</v>
      </c>
      <c r="BR49" s="19">
        <v>5</v>
      </c>
      <c r="BS49" s="19">
        <v>5</v>
      </c>
      <c r="BT49" s="19">
        <v>5</v>
      </c>
      <c r="BU49" s="19">
        <v>5</v>
      </c>
      <c r="BV49" s="33">
        <v>5</v>
      </c>
      <c r="BW49" s="20">
        <f t="shared" si="9"/>
        <v>70</v>
      </c>
      <c r="BX49" s="12">
        <f t="shared" si="10"/>
        <v>5</v>
      </c>
      <c r="BY49"/>
      <c r="CA49"/>
      <c r="CC49"/>
      <c r="CE49"/>
      <c r="CG49"/>
      <c r="CI49"/>
    </row>
    <row r="50" spans="1:87" x14ac:dyDescent="0.25">
      <c r="A50" s="8">
        <v>48</v>
      </c>
      <c r="B50" s="19">
        <v>5</v>
      </c>
      <c r="C50" s="19">
        <v>5</v>
      </c>
      <c r="D50" s="19">
        <v>5</v>
      </c>
      <c r="E50" s="19">
        <v>5</v>
      </c>
      <c r="F50" s="19">
        <v>5</v>
      </c>
      <c r="G50" s="19">
        <v>5</v>
      </c>
      <c r="H50" s="19">
        <v>5</v>
      </c>
      <c r="I50" s="19">
        <v>5</v>
      </c>
      <c r="J50" s="19">
        <f t="shared" si="14"/>
        <v>35</v>
      </c>
      <c r="K50" s="19"/>
      <c r="L50" s="19">
        <f t="shared" si="13"/>
        <v>5</v>
      </c>
      <c r="M50" s="19"/>
      <c r="N50" s="19"/>
      <c r="O50" s="19"/>
      <c r="P50" s="19">
        <v>5</v>
      </c>
      <c r="Q50" s="19"/>
      <c r="R50" s="19">
        <v>5</v>
      </c>
      <c r="S50" s="19"/>
      <c r="T50" s="19">
        <v>5</v>
      </c>
      <c r="U50" s="19"/>
      <c r="V50" s="19"/>
      <c r="W50" s="19">
        <v>5</v>
      </c>
      <c r="X50" s="19"/>
      <c r="Y50" s="19">
        <f t="shared" si="3"/>
        <v>20</v>
      </c>
      <c r="Z50" s="19"/>
      <c r="AA50" s="19">
        <f t="shared" si="16"/>
        <v>5</v>
      </c>
      <c r="AB50" s="19"/>
      <c r="AC50" s="19"/>
      <c r="AD50" s="19"/>
      <c r="AE50" s="19">
        <v>5</v>
      </c>
      <c r="AF50" s="19">
        <v>5</v>
      </c>
      <c r="AG50" s="19">
        <v>5</v>
      </c>
      <c r="AH50" s="19">
        <v>5</v>
      </c>
      <c r="AI50" s="19"/>
      <c r="AJ50" s="19">
        <v>5</v>
      </c>
      <c r="AK50" s="19"/>
      <c r="AL50" s="19">
        <v>5</v>
      </c>
      <c r="AM50" s="19"/>
      <c r="AN50" s="19">
        <f t="shared" si="5"/>
        <v>25</v>
      </c>
      <c r="AO50" s="19"/>
      <c r="AP50" s="19">
        <f t="shared" si="12"/>
        <v>5</v>
      </c>
      <c r="AQ50" s="19"/>
      <c r="AR50" s="19"/>
      <c r="AS50" s="19"/>
      <c r="AT50" s="19">
        <v>5</v>
      </c>
      <c r="AU50" s="19">
        <v>5</v>
      </c>
      <c r="AV50" s="19">
        <v>5</v>
      </c>
      <c r="AW50" s="19">
        <v>5</v>
      </c>
      <c r="AX50" s="19">
        <v>5</v>
      </c>
      <c r="AY50" s="19">
        <v>5</v>
      </c>
      <c r="AZ50" s="19">
        <f t="shared" si="6"/>
        <v>30</v>
      </c>
      <c r="BA50" s="19">
        <f t="shared" si="15"/>
        <v>5</v>
      </c>
      <c r="BB50" s="19"/>
      <c r="BC50" s="19">
        <v>5</v>
      </c>
      <c r="BD50" s="19">
        <v>5</v>
      </c>
      <c r="BE50" s="20">
        <f t="shared" si="7"/>
        <v>10</v>
      </c>
      <c r="BF50" s="20">
        <f t="shared" si="8"/>
        <v>5</v>
      </c>
      <c r="BG50"/>
      <c r="BH50" s="22">
        <v>48</v>
      </c>
      <c r="BI50" s="19">
        <v>5</v>
      </c>
      <c r="BJ50" s="19">
        <v>5</v>
      </c>
      <c r="BK50" s="19">
        <v>5</v>
      </c>
      <c r="BL50" s="19">
        <v>5</v>
      </c>
      <c r="BM50" s="19">
        <v>5</v>
      </c>
      <c r="BN50" s="19">
        <v>5</v>
      </c>
      <c r="BO50" s="19">
        <v>5</v>
      </c>
      <c r="BP50" s="19">
        <v>5</v>
      </c>
      <c r="BQ50" s="19">
        <v>5</v>
      </c>
      <c r="BR50" s="19">
        <v>5</v>
      </c>
      <c r="BS50" s="19">
        <v>5</v>
      </c>
      <c r="BT50" s="19">
        <v>5</v>
      </c>
      <c r="BU50" s="19">
        <v>5</v>
      </c>
      <c r="BV50" s="33">
        <v>5</v>
      </c>
      <c r="BW50" s="20">
        <f t="shared" si="9"/>
        <v>70</v>
      </c>
      <c r="BX50" s="12">
        <f t="shared" si="10"/>
        <v>5</v>
      </c>
      <c r="BY50"/>
      <c r="CA50"/>
      <c r="CC50"/>
      <c r="CE50"/>
      <c r="CG50"/>
      <c r="CI50"/>
    </row>
    <row r="51" spans="1:87" x14ac:dyDescent="0.25">
      <c r="A51" s="8">
        <v>49</v>
      </c>
      <c r="B51" s="19">
        <v>5</v>
      </c>
      <c r="C51" s="19">
        <v>5</v>
      </c>
      <c r="D51" s="19">
        <v>4</v>
      </c>
      <c r="E51" s="19">
        <v>4</v>
      </c>
      <c r="F51" s="19">
        <v>4</v>
      </c>
      <c r="G51" s="19">
        <v>5</v>
      </c>
      <c r="H51" s="19">
        <v>4</v>
      </c>
      <c r="I51" s="19">
        <v>4</v>
      </c>
      <c r="J51" s="19">
        <f t="shared" si="14"/>
        <v>31</v>
      </c>
      <c r="K51" s="19"/>
      <c r="L51" s="19">
        <f t="shared" si="13"/>
        <v>4.375</v>
      </c>
      <c r="M51" s="19"/>
      <c r="N51" s="19"/>
      <c r="O51" s="19"/>
      <c r="P51" s="19">
        <v>4</v>
      </c>
      <c r="Q51" s="19"/>
      <c r="R51" s="19">
        <v>4</v>
      </c>
      <c r="S51" s="19"/>
      <c r="T51" s="19">
        <v>4</v>
      </c>
      <c r="U51" s="19"/>
      <c r="V51" s="19"/>
      <c r="W51" s="19">
        <v>4</v>
      </c>
      <c r="X51" s="19"/>
      <c r="Y51" s="19">
        <f t="shared" si="3"/>
        <v>16</v>
      </c>
      <c r="Z51" s="19"/>
      <c r="AA51" s="19">
        <f t="shared" si="16"/>
        <v>4</v>
      </c>
      <c r="AB51" s="19"/>
      <c r="AC51" s="19"/>
      <c r="AD51" s="19"/>
      <c r="AE51" s="19">
        <v>4</v>
      </c>
      <c r="AF51" s="19">
        <v>4</v>
      </c>
      <c r="AG51" s="19">
        <v>5</v>
      </c>
      <c r="AH51" s="19">
        <v>5</v>
      </c>
      <c r="AI51" s="19"/>
      <c r="AJ51" s="19">
        <v>4</v>
      </c>
      <c r="AK51" s="19"/>
      <c r="AL51" s="19">
        <v>5</v>
      </c>
      <c r="AM51" s="19"/>
      <c r="AN51" s="19">
        <f t="shared" si="5"/>
        <v>22</v>
      </c>
      <c r="AO51" s="19"/>
      <c r="AP51" s="19">
        <f t="shared" si="12"/>
        <v>4.5</v>
      </c>
      <c r="AQ51" s="19"/>
      <c r="AR51" s="19"/>
      <c r="AS51" s="19"/>
      <c r="AT51" s="19">
        <v>5</v>
      </c>
      <c r="AU51" s="19">
        <v>5</v>
      </c>
      <c r="AV51" s="19">
        <v>5</v>
      </c>
      <c r="AW51" s="19">
        <v>5</v>
      </c>
      <c r="AX51" s="19">
        <v>4</v>
      </c>
      <c r="AY51" s="19">
        <v>4</v>
      </c>
      <c r="AZ51" s="19">
        <f t="shared" si="6"/>
        <v>28</v>
      </c>
      <c r="BA51" s="19">
        <f t="shared" si="15"/>
        <v>4.666666666666667</v>
      </c>
      <c r="BB51" s="19"/>
      <c r="BC51" s="19">
        <v>5</v>
      </c>
      <c r="BD51" s="19">
        <v>5</v>
      </c>
      <c r="BE51" s="20">
        <f t="shared" si="7"/>
        <v>10</v>
      </c>
      <c r="BF51" s="20">
        <f t="shared" si="8"/>
        <v>5</v>
      </c>
      <c r="BG51"/>
      <c r="BH51" s="22">
        <v>49</v>
      </c>
      <c r="BI51" s="19">
        <v>5</v>
      </c>
      <c r="BJ51" s="19">
        <v>5</v>
      </c>
      <c r="BK51" s="19">
        <v>4</v>
      </c>
      <c r="BL51" s="19">
        <v>5</v>
      </c>
      <c r="BM51" s="19">
        <v>4</v>
      </c>
      <c r="BN51" s="19">
        <v>5</v>
      </c>
      <c r="BO51" s="19">
        <v>4</v>
      </c>
      <c r="BP51" s="19">
        <v>4</v>
      </c>
      <c r="BQ51" s="19">
        <v>4</v>
      </c>
      <c r="BR51" s="19">
        <v>4</v>
      </c>
      <c r="BS51" s="19">
        <v>4</v>
      </c>
      <c r="BT51" s="19">
        <v>5</v>
      </c>
      <c r="BU51" s="19">
        <v>4</v>
      </c>
      <c r="BV51" s="33">
        <v>5</v>
      </c>
      <c r="BW51" s="20">
        <f t="shared" si="9"/>
        <v>62</v>
      </c>
      <c r="BX51" s="12">
        <f t="shared" si="10"/>
        <v>4.4285714285714288</v>
      </c>
      <c r="BY51"/>
      <c r="CA51"/>
      <c r="CC51"/>
      <c r="CE51"/>
      <c r="CG51"/>
      <c r="CI51"/>
    </row>
    <row r="52" spans="1:87" x14ac:dyDescent="0.25">
      <c r="A52" s="8">
        <v>50</v>
      </c>
      <c r="B52" s="19">
        <v>5</v>
      </c>
      <c r="C52" s="19">
        <v>5</v>
      </c>
      <c r="D52" s="19">
        <v>4</v>
      </c>
      <c r="E52" s="19">
        <v>5</v>
      </c>
      <c r="F52" s="19">
        <v>5</v>
      </c>
      <c r="G52" s="19">
        <v>5</v>
      </c>
      <c r="H52" s="19">
        <v>5</v>
      </c>
      <c r="I52" s="19">
        <v>5</v>
      </c>
      <c r="J52" s="19">
        <f t="shared" si="14"/>
        <v>34</v>
      </c>
      <c r="K52" s="19"/>
      <c r="L52" s="19">
        <f t="shared" si="13"/>
        <v>4.875</v>
      </c>
      <c r="M52" s="19"/>
      <c r="N52" s="19"/>
      <c r="O52" s="19"/>
      <c r="P52" s="19">
        <v>5</v>
      </c>
      <c r="Q52" s="19"/>
      <c r="R52" s="19">
        <v>5</v>
      </c>
      <c r="S52" s="19"/>
      <c r="T52" s="19">
        <v>4</v>
      </c>
      <c r="U52" s="19"/>
      <c r="V52" s="19"/>
      <c r="W52" s="19">
        <v>5</v>
      </c>
      <c r="X52" s="19"/>
      <c r="Y52" s="19">
        <f t="shared" si="3"/>
        <v>19</v>
      </c>
      <c r="Z52" s="19"/>
      <c r="AA52" s="19">
        <f t="shared" si="16"/>
        <v>4.75</v>
      </c>
      <c r="AB52" s="19"/>
      <c r="AC52" s="19"/>
      <c r="AD52" s="19"/>
      <c r="AE52" s="19">
        <v>5</v>
      </c>
      <c r="AF52" s="19">
        <v>5</v>
      </c>
      <c r="AG52" s="19">
        <v>5</v>
      </c>
      <c r="AH52" s="19">
        <v>5</v>
      </c>
      <c r="AI52" s="19"/>
      <c r="AJ52" s="19">
        <v>5</v>
      </c>
      <c r="AK52" s="19"/>
      <c r="AL52" s="19">
        <v>5</v>
      </c>
      <c r="AM52" s="19"/>
      <c r="AN52" s="19">
        <f t="shared" si="5"/>
        <v>25</v>
      </c>
      <c r="AO52" s="19"/>
      <c r="AP52" s="19">
        <f>AVERAGE(AY52:BD54)</f>
        <v>10</v>
      </c>
      <c r="AQ52" s="19"/>
      <c r="AR52" s="19"/>
      <c r="AS52" s="19"/>
      <c r="AT52" s="19">
        <v>5</v>
      </c>
      <c r="AU52" s="19">
        <v>5</v>
      </c>
      <c r="AV52" s="19">
        <v>5</v>
      </c>
      <c r="AW52" s="19">
        <v>5</v>
      </c>
      <c r="AX52" s="19">
        <v>5</v>
      </c>
      <c r="AY52" s="19">
        <v>5</v>
      </c>
      <c r="AZ52" s="19">
        <f t="shared" si="6"/>
        <v>30</v>
      </c>
      <c r="BA52" s="19">
        <f t="shared" si="15"/>
        <v>5</v>
      </c>
      <c r="BB52" s="19"/>
      <c r="BC52" s="19">
        <v>5</v>
      </c>
      <c r="BD52" s="19">
        <v>5</v>
      </c>
      <c r="BE52" s="20">
        <f t="shared" si="7"/>
        <v>10</v>
      </c>
      <c r="BF52" s="20">
        <f t="shared" si="8"/>
        <v>5</v>
      </c>
      <c r="BG52"/>
      <c r="BH52" s="22">
        <v>50</v>
      </c>
      <c r="BI52" s="19">
        <v>5</v>
      </c>
      <c r="BJ52" s="19">
        <v>5</v>
      </c>
      <c r="BK52" s="19">
        <v>4</v>
      </c>
      <c r="BL52" s="19">
        <v>5</v>
      </c>
      <c r="BM52" s="19">
        <v>5</v>
      </c>
      <c r="BN52" s="19">
        <v>5</v>
      </c>
      <c r="BO52" s="19">
        <v>5</v>
      </c>
      <c r="BP52" s="19">
        <v>5</v>
      </c>
      <c r="BQ52" s="19">
        <v>5</v>
      </c>
      <c r="BR52" s="19">
        <v>5</v>
      </c>
      <c r="BS52" s="19">
        <v>4</v>
      </c>
      <c r="BT52" s="19">
        <v>5</v>
      </c>
      <c r="BU52" s="19">
        <v>5</v>
      </c>
      <c r="BV52" s="33">
        <v>5</v>
      </c>
      <c r="BW52" s="20">
        <f t="shared" si="9"/>
        <v>68</v>
      </c>
      <c r="BX52" s="12">
        <f t="shared" si="10"/>
        <v>4.8571428571428568</v>
      </c>
      <c r="BY52"/>
      <c r="CA52"/>
      <c r="CC52"/>
      <c r="CE52"/>
      <c r="CG52"/>
      <c r="CI52"/>
    </row>
    <row r="53" spans="1:87" s="17" customFormat="1" x14ac:dyDescent="0.25">
      <c r="A53" s="85"/>
      <c r="B53" s="34">
        <f>SUM(B3:B52)</f>
        <v>212</v>
      </c>
      <c r="C53" s="34">
        <f t="shared" ref="C53:I53" si="17">SUM(C3:C52)</f>
        <v>235</v>
      </c>
      <c r="D53" s="34">
        <f t="shared" si="17"/>
        <v>212</v>
      </c>
      <c r="E53" s="34">
        <f t="shared" si="17"/>
        <v>234</v>
      </c>
      <c r="F53" s="34">
        <f t="shared" si="17"/>
        <v>218</v>
      </c>
      <c r="G53" s="34">
        <f t="shared" si="17"/>
        <v>235</v>
      </c>
      <c r="H53" s="34">
        <f t="shared" si="17"/>
        <v>217</v>
      </c>
      <c r="I53" s="34">
        <f t="shared" si="17"/>
        <v>238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19"/>
      <c r="AU53" s="19"/>
      <c r="AV53" s="34"/>
      <c r="AW53" s="34"/>
      <c r="AX53" s="34"/>
      <c r="AY53" s="34"/>
      <c r="AZ53" s="34"/>
      <c r="BA53" s="34"/>
      <c r="BB53" s="34"/>
      <c r="BC53" s="34"/>
      <c r="BD53" s="34"/>
      <c r="BE53" s="30"/>
      <c r="BF53" s="30"/>
      <c r="BH53" s="86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24"/>
      <c r="BW53" s="30"/>
      <c r="BX53" s="87"/>
    </row>
    <row r="54" spans="1:87" x14ac:dyDescent="0.25">
      <c r="B54">
        <f>AVERAGE(B3:B52)</f>
        <v>4.24</v>
      </c>
      <c r="C54" s="17">
        <f t="shared" ref="C54:I54" si="18">AVERAGE(C3:C52)</f>
        <v>4.7</v>
      </c>
      <c r="D54" s="17">
        <f t="shared" si="18"/>
        <v>4.24</v>
      </c>
      <c r="E54" s="17">
        <f t="shared" si="18"/>
        <v>4.68</v>
      </c>
      <c r="F54" s="17">
        <f t="shared" si="18"/>
        <v>4.3600000000000003</v>
      </c>
      <c r="G54" s="17">
        <f t="shared" si="18"/>
        <v>4.7</v>
      </c>
      <c r="H54" s="17">
        <f t="shared" si="18"/>
        <v>4.34</v>
      </c>
      <c r="I54" s="17">
        <f t="shared" si="18"/>
        <v>4.76</v>
      </c>
      <c r="K54"/>
      <c r="M54" s="17"/>
      <c r="P54"/>
      <c r="R54" s="17"/>
      <c r="T54"/>
      <c r="Y54" s="17"/>
      <c r="AN54"/>
      <c r="AR54" s="17"/>
      <c r="AT54" s="12"/>
      <c r="AU54" s="12"/>
      <c r="AV54"/>
      <c r="AW54" s="17"/>
      <c r="BA54"/>
      <c r="BB54" s="17"/>
      <c r="BC54"/>
      <c r="BD54" s="17"/>
      <c r="BH54"/>
      <c r="BI54" s="17"/>
      <c r="BJ54"/>
      <c r="BK54" s="17"/>
      <c r="BL54"/>
      <c r="BM54" s="17"/>
      <c r="BQ54"/>
      <c r="BR54" s="17"/>
      <c r="BS54"/>
      <c r="BT54" s="32"/>
      <c r="BU54"/>
      <c r="BX54" s="17"/>
      <c r="BY54"/>
      <c r="BZ54" s="17"/>
      <c r="CA54"/>
      <c r="CB54" s="17"/>
      <c r="CC54"/>
      <c r="CD54" s="17"/>
      <c r="CE54"/>
      <c r="CF54" s="17"/>
      <c r="CG54"/>
      <c r="CH54" s="17"/>
      <c r="CI54"/>
    </row>
    <row r="55" spans="1:87" x14ac:dyDescent="0.25">
      <c r="A55" s="41"/>
      <c r="B55" s="41"/>
      <c r="C55" s="41"/>
      <c r="D55" s="41" t="s">
        <v>59</v>
      </c>
      <c r="E55" s="41"/>
      <c r="F55" s="41"/>
      <c r="G55" s="41"/>
      <c r="H55" s="41"/>
      <c r="I55" s="41"/>
      <c r="K55" s="47" t="s">
        <v>60</v>
      </c>
      <c r="L55" s="47"/>
      <c r="M55" s="47"/>
      <c r="N55" s="47"/>
      <c r="P55" s="37"/>
      <c r="Q55" s="37" t="s">
        <v>61</v>
      </c>
      <c r="R55" s="37"/>
      <c r="S55" s="37"/>
      <c r="T55" s="37"/>
      <c r="U55" s="37"/>
      <c r="W55" s="51"/>
      <c r="X55" s="51" t="s">
        <v>62</v>
      </c>
      <c r="Y55" s="51"/>
      <c r="Z55" s="51"/>
      <c r="AA55" s="51"/>
      <c r="AB55" s="51"/>
      <c r="AD55" s="31" t="s">
        <v>63</v>
      </c>
      <c r="AE55" s="31"/>
      <c r="AG55" s="58"/>
      <c r="AH55" s="58"/>
      <c r="AI55" s="58"/>
      <c r="AJ55" s="58" t="s">
        <v>64</v>
      </c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</row>
    <row r="56" spans="1:87" x14ac:dyDescent="0.25">
      <c r="A56" s="42" t="s">
        <v>0</v>
      </c>
      <c r="B56" s="42" t="s">
        <v>45</v>
      </c>
      <c r="C56" s="42" t="s">
        <v>44</v>
      </c>
      <c r="D56" s="43" t="s">
        <v>46</v>
      </c>
      <c r="E56" s="43" t="s">
        <v>44</v>
      </c>
      <c r="F56" s="43" t="s">
        <v>47</v>
      </c>
      <c r="G56" s="43" t="s">
        <v>44</v>
      </c>
      <c r="H56" s="43" t="s">
        <v>48</v>
      </c>
      <c r="I56" s="43" t="s">
        <v>44</v>
      </c>
      <c r="J56" s="21"/>
      <c r="K56" s="48" t="s">
        <v>49</v>
      </c>
      <c r="L56" s="48" t="s">
        <v>44</v>
      </c>
      <c r="M56" s="48" t="s">
        <v>50</v>
      </c>
      <c r="N56" s="48" t="s">
        <v>44</v>
      </c>
      <c r="O56" s="36"/>
      <c r="P56" s="38" t="s">
        <v>51</v>
      </c>
      <c r="Q56" s="38" t="s">
        <v>44</v>
      </c>
      <c r="R56" s="38" t="s">
        <v>52</v>
      </c>
      <c r="S56" s="38" t="s">
        <v>44</v>
      </c>
      <c r="T56" s="38" t="s">
        <v>53</v>
      </c>
      <c r="U56" s="38" t="s">
        <v>44</v>
      </c>
      <c r="V56" s="36"/>
      <c r="W56" s="52" t="s">
        <v>54</v>
      </c>
      <c r="X56" s="52" t="s">
        <v>44</v>
      </c>
      <c r="Y56" s="52" t="s">
        <v>55</v>
      </c>
      <c r="Z56" s="52" t="s">
        <v>44</v>
      </c>
      <c r="AA56" s="52" t="s">
        <v>56</v>
      </c>
      <c r="AB56" s="52" t="s">
        <v>44</v>
      </c>
      <c r="AC56" s="36"/>
      <c r="AD56" s="55" t="s">
        <v>57</v>
      </c>
      <c r="AE56" s="55" t="s">
        <v>58</v>
      </c>
      <c r="AG56" s="59" t="s">
        <v>0</v>
      </c>
      <c r="AH56" s="59" t="s">
        <v>45</v>
      </c>
      <c r="AI56" s="59" t="s">
        <v>44</v>
      </c>
      <c r="AJ56" s="60" t="s">
        <v>46</v>
      </c>
      <c r="AK56" s="60" t="s">
        <v>44</v>
      </c>
      <c r="AL56" s="59" t="s">
        <v>47</v>
      </c>
      <c r="AM56" s="59" t="s">
        <v>44</v>
      </c>
      <c r="AN56" s="59" t="s">
        <v>48</v>
      </c>
      <c r="AO56" s="59" t="s">
        <v>44</v>
      </c>
      <c r="AP56" s="59" t="s">
        <v>49</v>
      </c>
      <c r="AQ56" s="59" t="s">
        <v>44</v>
      </c>
      <c r="AR56" s="59" t="s">
        <v>50</v>
      </c>
      <c r="AS56" s="61" t="s">
        <v>44</v>
      </c>
      <c r="AT56" s="59" t="s">
        <v>51</v>
      </c>
      <c r="AU56" s="59" t="s">
        <v>44</v>
      </c>
    </row>
    <row r="57" spans="1:87" x14ac:dyDescent="0.25">
      <c r="A57" s="42">
        <v>1</v>
      </c>
      <c r="B57" s="44">
        <v>5</v>
      </c>
      <c r="C57" s="44">
        <f t="shared" ref="C57:C88" si="19">L3-B57</f>
        <v>-0.625</v>
      </c>
      <c r="D57" s="44">
        <v>4</v>
      </c>
      <c r="E57" s="44">
        <f t="shared" ref="E57:E88" si="20">L3-D57</f>
        <v>0.375</v>
      </c>
      <c r="F57" s="44">
        <v>5</v>
      </c>
      <c r="G57" s="44">
        <f t="shared" ref="G57:G88" si="21">L3-F57</f>
        <v>-0.625</v>
      </c>
      <c r="H57" s="44">
        <v>5</v>
      </c>
      <c r="I57" s="45">
        <f t="shared" ref="I57:I88" si="22">L3-H57</f>
        <v>-0.625</v>
      </c>
      <c r="J57" s="34"/>
      <c r="K57" s="49">
        <v>4</v>
      </c>
      <c r="L57" s="49">
        <f t="shared" ref="L57:L88" si="23">AA3-K57</f>
        <v>0.25</v>
      </c>
      <c r="M57" s="49">
        <v>5</v>
      </c>
      <c r="N57" s="49">
        <f t="shared" ref="N57:N88" si="24">AA3-M57</f>
        <v>-0.75</v>
      </c>
      <c r="O57" s="35"/>
      <c r="P57" s="39">
        <v>5</v>
      </c>
      <c r="Q57" s="39">
        <f t="shared" ref="Q57:Q88" si="25">AP3-P57</f>
        <v>-0.5</v>
      </c>
      <c r="R57" s="39">
        <v>5</v>
      </c>
      <c r="S57" s="39">
        <f t="shared" ref="S57:S88" si="26">AP3-R57</f>
        <v>-0.5</v>
      </c>
      <c r="T57" s="39">
        <v>5</v>
      </c>
      <c r="U57" s="39">
        <f t="shared" ref="U57:U88" si="27">AP3-T57</f>
        <v>-0.5</v>
      </c>
      <c r="V57" s="35"/>
      <c r="W57" s="53">
        <v>5</v>
      </c>
      <c r="X57" s="53">
        <f t="shared" ref="X57:X88" si="28">BA3-W57</f>
        <v>-0.33333333333333304</v>
      </c>
      <c r="Y57" s="53">
        <v>5</v>
      </c>
      <c r="Z57" s="53">
        <f t="shared" ref="Z57:Z88" si="29">BA3-Y57</f>
        <v>-0.33333333333333304</v>
      </c>
      <c r="AA57" s="53">
        <v>5</v>
      </c>
      <c r="AB57" s="53">
        <f t="shared" ref="AB57:AB88" si="30">BA3-AA57</f>
        <v>-0.33333333333333304</v>
      </c>
      <c r="AC57" s="35"/>
      <c r="AD57" s="56">
        <v>5</v>
      </c>
      <c r="AE57" s="57">
        <f t="shared" ref="AE57:AE88" si="31">BF3-AD57</f>
        <v>-0.5</v>
      </c>
      <c r="AF57"/>
      <c r="AG57" s="59">
        <v>1</v>
      </c>
      <c r="AH57" s="62">
        <v>5</v>
      </c>
      <c r="AI57" s="62">
        <f t="shared" ref="AI57:AI88" si="32">BX3-AH57</f>
        <v>-0.57142857142857117</v>
      </c>
      <c r="AJ57" s="62">
        <v>5</v>
      </c>
      <c r="AK57" s="62">
        <f t="shared" ref="AK57:AK88" si="33">BX3-AJ57</f>
        <v>-0.57142857142857117</v>
      </c>
      <c r="AL57" s="62">
        <v>5</v>
      </c>
      <c r="AM57" s="62">
        <f t="shared" ref="AM57:AM88" si="34">BX3-AL57</f>
        <v>-0.57142857142857117</v>
      </c>
      <c r="AN57" s="62">
        <v>5</v>
      </c>
      <c r="AO57" s="62">
        <f t="shared" ref="AO57:AO88" si="35">BX3-AN57</f>
        <v>-0.57142857142857117</v>
      </c>
      <c r="AP57" s="62">
        <v>5</v>
      </c>
      <c r="AQ57" s="62">
        <f t="shared" ref="AQ57:AQ88" si="36">BX3-AP57</f>
        <v>-0.57142857142857117</v>
      </c>
      <c r="AR57" s="62">
        <v>5</v>
      </c>
      <c r="AS57" s="63">
        <f t="shared" ref="AS57:AS88" si="37">BX3-AR57</f>
        <v>-0.57142857142857117</v>
      </c>
      <c r="AT57" s="62">
        <v>5</v>
      </c>
      <c r="AU57" s="64">
        <f t="shared" ref="AU57:AU88" si="38">BX3-AT57</f>
        <v>-0.57142857142857117</v>
      </c>
      <c r="AV57"/>
      <c r="AW57" s="17"/>
      <c r="AX57"/>
      <c r="BB57" s="17"/>
      <c r="BC57"/>
      <c r="BD57" s="17"/>
      <c r="BE57"/>
      <c r="BG57"/>
      <c r="BI57" s="17"/>
      <c r="BK57" s="17"/>
      <c r="BL57"/>
      <c r="BM57" s="17"/>
      <c r="BN57"/>
      <c r="BO57" s="32"/>
      <c r="BP57"/>
      <c r="BQ57"/>
      <c r="BU57" s="17"/>
      <c r="BW57" s="17"/>
      <c r="CE57"/>
      <c r="CG57"/>
      <c r="CI57"/>
    </row>
    <row r="58" spans="1:87" x14ac:dyDescent="0.25">
      <c r="A58" s="42">
        <v>2</v>
      </c>
      <c r="B58" s="46">
        <v>5</v>
      </c>
      <c r="C58" s="44">
        <f t="shared" si="19"/>
        <v>-0.5</v>
      </c>
      <c r="D58" s="46">
        <v>4</v>
      </c>
      <c r="E58" s="44">
        <f t="shared" si="20"/>
        <v>0.5</v>
      </c>
      <c r="F58" s="46">
        <v>5</v>
      </c>
      <c r="G58" s="44">
        <f t="shared" si="21"/>
        <v>-0.5</v>
      </c>
      <c r="H58" s="46">
        <v>5</v>
      </c>
      <c r="I58" s="45">
        <f t="shared" si="22"/>
        <v>-0.5</v>
      </c>
      <c r="J58" s="34"/>
      <c r="K58" s="50">
        <v>5</v>
      </c>
      <c r="L58" s="49">
        <f t="shared" si="23"/>
        <v>-0.5</v>
      </c>
      <c r="M58" s="50">
        <v>5</v>
      </c>
      <c r="N58" s="49">
        <f t="shared" si="24"/>
        <v>-0.5</v>
      </c>
      <c r="O58" s="35"/>
      <c r="P58" s="40">
        <v>5</v>
      </c>
      <c r="Q58" s="39">
        <f t="shared" si="25"/>
        <v>-0.33333333333333304</v>
      </c>
      <c r="R58" s="40">
        <v>5</v>
      </c>
      <c r="S58" s="39">
        <f t="shared" si="26"/>
        <v>-0.33333333333333304</v>
      </c>
      <c r="T58" s="40">
        <v>5</v>
      </c>
      <c r="U58" s="39">
        <f t="shared" si="27"/>
        <v>-0.33333333333333304</v>
      </c>
      <c r="V58" s="35"/>
      <c r="W58" s="54">
        <v>5</v>
      </c>
      <c r="X58" s="53">
        <f t="shared" si="28"/>
        <v>-0.33333333333333304</v>
      </c>
      <c r="Y58" s="54">
        <v>5</v>
      </c>
      <c r="Z58" s="53">
        <f t="shared" si="29"/>
        <v>-0.33333333333333304</v>
      </c>
      <c r="AA58" s="54">
        <v>5</v>
      </c>
      <c r="AB58" s="53">
        <f t="shared" si="30"/>
        <v>-0.33333333333333304</v>
      </c>
      <c r="AC58" s="35"/>
      <c r="AD58" s="56">
        <v>5</v>
      </c>
      <c r="AE58" s="57">
        <f t="shared" si="31"/>
        <v>-0.5</v>
      </c>
      <c r="AF58"/>
      <c r="AG58" s="59">
        <v>2</v>
      </c>
      <c r="AH58" s="62">
        <v>5</v>
      </c>
      <c r="AI58" s="62">
        <f t="shared" si="32"/>
        <v>-0.42857142857142883</v>
      </c>
      <c r="AJ58" s="62">
        <v>5</v>
      </c>
      <c r="AK58" s="62">
        <f t="shared" si="33"/>
        <v>-0.42857142857142883</v>
      </c>
      <c r="AL58" s="62">
        <v>5</v>
      </c>
      <c r="AM58" s="62">
        <f t="shared" si="34"/>
        <v>-0.42857142857142883</v>
      </c>
      <c r="AN58" s="62">
        <v>5</v>
      </c>
      <c r="AO58" s="62">
        <f t="shared" si="35"/>
        <v>-0.42857142857142883</v>
      </c>
      <c r="AP58" s="62">
        <v>5</v>
      </c>
      <c r="AQ58" s="62">
        <f t="shared" si="36"/>
        <v>-0.42857142857142883</v>
      </c>
      <c r="AR58" s="62">
        <v>5</v>
      </c>
      <c r="AS58" s="63">
        <f t="shared" si="37"/>
        <v>-0.42857142857142883</v>
      </c>
      <c r="AT58" s="62">
        <v>5</v>
      </c>
      <c r="AU58" s="64">
        <f t="shared" si="38"/>
        <v>-0.42857142857142883</v>
      </c>
      <c r="AV58"/>
      <c r="AW58" s="17"/>
      <c r="AX58"/>
      <c r="BB58" s="17"/>
      <c r="BC58"/>
      <c r="BD58" s="17"/>
      <c r="BE58"/>
      <c r="BG58"/>
      <c r="BI58" s="17"/>
      <c r="BK58" s="17"/>
      <c r="BL58"/>
      <c r="BM58" s="17"/>
      <c r="BN58"/>
      <c r="BO58" s="32"/>
      <c r="BP58"/>
      <c r="BQ58"/>
      <c r="BU58" s="17"/>
      <c r="BW58" s="17"/>
      <c r="CE58"/>
      <c r="CG58"/>
      <c r="CI58"/>
    </row>
    <row r="59" spans="1:87" x14ac:dyDescent="0.25">
      <c r="A59" s="42">
        <v>3</v>
      </c>
      <c r="B59" s="46">
        <v>4</v>
      </c>
      <c r="C59" s="44">
        <f t="shared" si="19"/>
        <v>0.625</v>
      </c>
      <c r="D59" s="46">
        <v>5</v>
      </c>
      <c r="E59" s="44">
        <f t="shared" si="20"/>
        <v>-0.375</v>
      </c>
      <c r="F59" s="46">
        <v>5</v>
      </c>
      <c r="G59" s="44">
        <f t="shared" si="21"/>
        <v>-0.375</v>
      </c>
      <c r="H59" s="46">
        <v>5</v>
      </c>
      <c r="I59" s="45">
        <f t="shared" si="22"/>
        <v>-0.375</v>
      </c>
      <c r="J59" s="34"/>
      <c r="K59" s="50">
        <v>5</v>
      </c>
      <c r="L59" s="49">
        <f t="shared" si="23"/>
        <v>0</v>
      </c>
      <c r="M59" s="50">
        <v>5</v>
      </c>
      <c r="N59" s="49">
        <f t="shared" si="24"/>
        <v>0</v>
      </c>
      <c r="O59" s="35"/>
      <c r="P59" s="40">
        <v>5</v>
      </c>
      <c r="Q59" s="39">
        <f t="shared" si="25"/>
        <v>-0.16666666666666696</v>
      </c>
      <c r="R59" s="40">
        <v>5</v>
      </c>
      <c r="S59" s="39">
        <f t="shared" si="26"/>
        <v>-0.16666666666666696</v>
      </c>
      <c r="T59" s="40">
        <v>5</v>
      </c>
      <c r="U59" s="39">
        <f t="shared" si="27"/>
        <v>-0.16666666666666696</v>
      </c>
      <c r="V59" s="35"/>
      <c r="W59" s="54">
        <v>5</v>
      </c>
      <c r="X59" s="53">
        <f t="shared" si="28"/>
        <v>-0.16666666666666696</v>
      </c>
      <c r="Y59" s="54">
        <v>5</v>
      </c>
      <c r="Z59" s="53">
        <f t="shared" si="29"/>
        <v>-0.16666666666666696</v>
      </c>
      <c r="AA59" s="54">
        <v>5</v>
      </c>
      <c r="AB59" s="53">
        <f t="shared" si="30"/>
        <v>-0.16666666666666696</v>
      </c>
      <c r="AC59" s="35"/>
      <c r="AD59" s="56">
        <v>5</v>
      </c>
      <c r="AE59" s="57">
        <f t="shared" si="31"/>
        <v>0</v>
      </c>
      <c r="AF59"/>
      <c r="AG59" s="59">
        <v>3</v>
      </c>
      <c r="AH59" s="62">
        <v>5</v>
      </c>
      <c r="AI59" s="62">
        <f t="shared" si="32"/>
        <v>-0.35714285714285676</v>
      </c>
      <c r="AJ59" s="62">
        <v>5</v>
      </c>
      <c r="AK59" s="62">
        <f t="shared" si="33"/>
        <v>-0.35714285714285676</v>
      </c>
      <c r="AL59" s="62">
        <v>4</v>
      </c>
      <c r="AM59" s="62">
        <f t="shared" si="34"/>
        <v>0.64285714285714324</v>
      </c>
      <c r="AN59" s="62">
        <v>5</v>
      </c>
      <c r="AO59" s="62">
        <f t="shared" si="35"/>
        <v>-0.35714285714285676</v>
      </c>
      <c r="AP59" s="62">
        <v>5</v>
      </c>
      <c r="AQ59" s="62">
        <f t="shared" si="36"/>
        <v>-0.35714285714285676</v>
      </c>
      <c r="AR59" s="62">
        <v>5</v>
      </c>
      <c r="AS59" s="63">
        <f t="shared" si="37"/>
        <v>-0.35714285714285676</v>
      </c>
      <c r="AT59" s="62">
        <v>4</v>
      </c>
      <c r="AU59" s="64">
        <f t="shared" si="38"/>
        <v>0.64285714285714324</v>
      </c>
      <c r="AV59"/>
      <c r="AW59" s="17"/>
      <c r="AX59"/>
      <c r="BB59" s="17"/>
      <c r="BC59"/>
      <c r="BD59" s="17"/>
      <c r="BE59"/>
      <c r="BG59"/>
      <c r="BI59" s="17"/>
      <c r="BK59" s="17"/>
      <c r="BL59"/>
      <c r="BM59" s="17"/>
      <c r="BN59"/>
      <c r="BO59" s="32"/>
      <c r="BP59"/>
      <c r="BQ59"/>
      <c r="BU59" s="17"/>
      <c r="BW59" s="17"/>
      <c r="CE59"/>
      <c r="CG59"/>
      <c r="CI59"/>
    </row>
    <row r="60" spans="1:87" x14ac:dyDescent="0.25">
      <c r="A60" s="42">
        <v>4</v>
      </c>
      <c r="B60" s="46">
        <v>5</v>
      </c>
      <c r="C60" s="44">
        <f t="shared" si="19"/>
        <v>-0.625</v>
      </c>
      <c r="D60" s="46">
        <v>4</v>
      </c>
      <c r="E60" s="44">
        <f t="shared" si="20"/>
        <v>0.375</v>
      </c>
      <c r="F60" s="46">
        <v>5</v>
      </c>
      <c r="G60" s="44">
        <f t="shared" si="21"/>
        <v>-0.625</v>
      </c>
      <c r="H60" s="46">
        <v>4</v>
      </c>
      <c r="I60" s="45">
        <f t="shared" si="22"/>
        <v>0.375</v>
      </c>
      <c r="J60" s="34"/>
      <c r="K60" s="50">
        <v>5</v>
      </c>
      <c r="L60" s="49">
        <f t="shared" si="23"/>
        <v>-0.75</v>
      </c>
      <c r="M60" s="50">
        <v>4</v>
      </c>
      <c r="N60" s="49">
        <f t="shared" si="24"/>
        <v>0.25</v>
      </c>
      <c r="O60" s="35"/>
      <c r="P60" s="40">
        <v>5</v>
      </c>
      <c r="Q60" s="39">
        <f t="shared" si="25"/>
        <v>-0.33333333333333304</v>
      </c>
      <c r="R60" s="40">
        <v>5</v>
      </c>
      <c r="S60" s="39">
        <f t="shared" si="26"/>
        <v>-0.33333333333333304</v>
      </c>
      <c r="T60" s="40">
        <v>5</v>
      </c>
      <c r="U60" s="39">
        <f t="shared" si="27"/>
        <v>-0.33333333333333304</v>
      </c>
      <c r="V60" s="35"/>
      <c r="W60" s="54">
        <v>5</v>
      </c>
      <c r="X60" s="53">
        <f t="shared" si="28"/>
        <v>-0.66666666666666696</v>
      </c>
      <c r="Y60" s="54">
        <v>5</v>
      </c>
      <c r="Z60" s="53">
        <f t="shared" si="29"/>
        <v>-0.66666666666666696</v>
      </c>
      <c r="AA60" s="54">
        <v>4</v>
      </c>
      <c r="AB60" s="53">
        <f t="shared" si="30"/>
        <v>0.33333333333333304</v>
      </c>
      <c r="AC60" s="35"/>
      <c r="AD60" s="56">
        <v>5</v>
      </c>
      <c r="AE60" s="57">
        <f t="shared" si="31"/>
        <v>0</v>
      </c>
      <c r="AF60"/>
      <c r="AG60" s="59">
        <v>4</v>
      </c>
      <c r="AH60" s="62">
        <v>5</v>
      </c>
      <c r="AI60" s="62">
        <f t="shared" si="32"/>
        <v>-0.5</v>
      </c>
      <c r="AJ60" s="62">
        <v>4</v>
      </c>
      <c r="AK60" s="62">
        <f t="shared" si="33"/>
        <v>0.5</v>
      </c>
      <c r="AL60" s="62">
        <v>5</v>
      </c>
      <c r="AM60" s="62">
        <f t="shared" si="34"/>
        <v>-0.5</v>
      </c>
      <c r="AN60" s="62">
        <v>5</v>
      </c>
      <c r="AO60" s="62">
        <f t="shared" si="35"/>
        <v>-0.5</v>
      </c>
      <c r="AP60" s="62">
        <v>4</v>
      </c>
      <c r="AQ60" s="62">
        <f t="shared" si="36"/>
        <v>0.5</v>
      </c>
      <c r="AR60" s="62">
        <v>4</v>
      </c>
      <c r="AS60" s="63">
        <f t="shared" si="37"/>
        <v>0.5</v>
      </c>
      <c r="AT60" s="62">
        <v>5</v>
      </c>
      <c r="AU60" s="64">
        <f t="shared" si="38"/>
        <v>-0.5</v>
      </c>
      <c r="AV60"/>
      <c r="AW60" s="17"/>
      <c r="AX60"/>
      <c r="BB60" s="17"/>
      <c r="BC60"/>
      <c r="BD60" s="17"/>
      <c r="BE60"/>
      <c r="BG60"/>
      <c r="BI60" s="17"/>
      <c r="BK60" s="17"/>
      <c r="BL60"/>
      <c r="BM60" s="17"/>
      <c r="BN60"/>
      <c r="BO60" s="32"/>
      <c r="BP60"/>
      <c r="BQ60"/>
      <c r="BU60" s="17"/>
      <c r="BW60" s="17"/>
      <c r="CE60"/>
      <c r="CG60"/>
      <c r="CI60"/>
    </row>
    <row r="61" spans="1:87" x14ac:dyDescent="0.25">
      <c r="A61" s="42">
        <v>5</v>
      </c>
      <c r="B61" s="46">
        <v>5</v>
      </c>
      <c r="C61" s="44">
        <f t="shared" si="19"/>
        <v>-0.625</v>
      </c>
      <c r="D61" s="46">
        <v>5</v>
      </c>
      <c r="E61" s="44">
        <f t="shared" si="20"/>
        <v>-0.625</v>
      </c>
      <c r="F61" s="46">
        <v>4</v>
      </c>
      <c r="G61" s="44">
        <f t="shared" si="21"/>
        <v>0.375</v>
      </c>
      <c r="H61" s="46">
        <v>4</v>
      </c>
      <c r="I61" s="45">
        <f t="shared" si="22"/>
        <v>0.375</v>
      </c>
      <c r="J61" s="34"/>
      <c r="K61" s="50">
        <v>5</v>
      </c>
      <c r="L61" s="49">
        <f t="shared" si="23"/>
        <v>-0.75</v>
      </c>
      <c r="M61" s="50">
        <v>4</v>
      </c>
      <c r="N61" s="49">
        <f t="shared" si="24"/>
        <v>0.25</v>
      </c>
      <c r="O61" s="35"/>
      <c r="P61" s="40">
        <v>5</v>
      </c>
      <c r="Q61" s="39">
        <f t="shared" si="25"/>
        <v>-0.16666666666666696</v>
      </c>
      <c r="R61" s="40">
        <v>5</v>
      </c>
      <c r="S61" s="39">
        <f t="shared" si="26"/>
        <v>-0.16666666666666696</v>
      </c>
      <c r="T61" s="40">
        <v>5</v>
      </c>
      <c r="U61" s="39">
        <f t="shared" si="27"/>
        <v>-0.16666666666666696</v>
      </c>
      <c r="V61" s="35"/>
      <c r="W61" s="54">
        <v>4</v>
      </c>
      <c r="X61" s="53">
        <f t="shared" si="28"/>
        <v>0.33333333333333304</v>
      </c>
      <c r="Y61" s="54">
        <v>5</v>
      </c>
      <c r="Z61" s="53">
        <f t="shared" si="29"/>
        <v>-0.66666666666666696</v>
      </c>
      <c r="AA61" s="54">
        <v>4</v>
      </c>
      <c r="AB61" s="53">
        <f t="shared" si="30"/>
        <v>0.33333333333333304</v>
      </c>
      <c r="AC61" s="35"/>
      <c r="AD61" s="56">
        <v>5</v>
      </c>
      <c r="AE61" s="57">
        <f t="shared" si="31"/>
        <v>-0.5</v>
      </c>
      <c r="AF61"/>
      <c r="AG61" s="59">
        <v>5</v>
      </c>
      <c r="AH61" s="62">
        <v>5</v>
      </c>
      <c r="AI61" s="62">
        <f t="shared" si="32"/>
        <v>-0.5</v>
      </c>
      <c r="AJ61" s="62">
        <v>5</v>
      </c>
      <c r="AK61" s="62">
        <f t="shared" si="33"/>
        <v>-0.5</v>
      </c>
      <c r="AL61" s="62">
        <v>5</v>
      </c>
      <c r="AM61" s="62">
        <f t="shared" si="34"/>
        <v>-0.5</v>
      </c>
      <c r="AN61" s="62">
        <v>4</v>
      </c>
      <c r="AO61" s="62">
        <f t="shared" si="35"/>
        <v>0.5</v>
      </c>
      <c r="AP61" s="62">
        <v>4</v>
      </c>
      <c r="AQ61" s="62">
        <f t="shared" si="36"/>
        <v>0.5</v>
      </c>
      <c r="AR61" s="62">
        <v>4</v>
      </c>
      <c r="AS61" s="63">
        <f t="shared" si="37"/>
        <v>0.5</v>
      </c>
      <c r="AT61" s="62">
        <v>5</v>
      </c>
      <c r="AU61" s="64">
        <f t="shared" si="38"/>
        <v>-0.5</v>
      </c>
      <c r="AV61"/>
      <c r="AW61" s="17"/>
      <c r="AX61"/>
      <c r="BB61" s="17"/>
      <c r="BC61"/>
      <c r="BD61" s="17"/>
      <c r="BE61"/>
      <c r="BG61"/>
      <c r="BI61" s="17"/>
      <c r="BK61" s="17"/>
      <c r="BL61"/>
      <c r="BM61" s="17"/>
      <c r="BN61"/>
      <c r="BO61" s="32"/>
      <c r="BP61"/>
      <c r="BQ61"/>
      <c r="BU61" s="17"/>
      <c r="BW61" s="17"/>
      <c r="CE61"/>
      <c r="CG61"/>
      <c r="CI61"/>
    </row>
    <row r="62" spans="1:87" x14ac:dyDescent="0.25">
      <c r="A62" s="42">
        <v>6</v>
      </c>
      <c r="B62" s="46">
        <v>5</v>
      </c>
      <c r="C62" s="44">
        <f t="shared" si="19"/>
        <v>-0.5</v>
      </c>
      <c r="D62" s="46">
        <v>5</v>
      </c>
      <c r="E62" s="44">
        <f t="shared" si="20"/>
        <v>-0.5</v>
      </c>
      <c r="F62" s="46">
        <v>4</v>
      </c>
      <c r="G62" s="44">
        <f t="shared" si="21"/>
        <v>0.5</v>
      </c>
      <c r="H62" s="46">
        <v>5</v>
      </c>
      <c r="I62" s="45">
        <f t="shared" si="22"/>
        <v>-0.5</v>
      </c>
      <c r="J62" s="34"/>
      <c r="K62" s="50">
        <v>5</v>
      </c>
      <c r="L62" s="49">
        <f t="shared" si="23"/>
        <v>0</v>
      </c>
      <c r="M62" s="50">
        <v>5</v>
      </c>
      <c r="N62" s="49">
        <f t="shared" si="24"/>
        <v>0</v>
      </c>
      <c r="O62" s="35"/>
      <c r="P62" s="40">
        <v>5</v>
      </c>
      <c r="Q62" s="39">
        <f t="shared" si="25"/>
        <v>0</v>
      </c>
      <c r="R62" s="40">
        <v>5</v>
      </c>
      <c r="S62" s="39">
        <f t="shared" si="26"/>
        <v>0</v>
      </c>
      <c r="T62" s="40">
        <v>5</v>
      </c>
      <c r="U62" s="39">
        <f t="shared" si="27"/>
        <v>0</v>
      </c>
      <c r="V62" s="35"/>
      <c r="W62" s="54">
        <v>4</v>
      </c>
      <c r="X62" s="53">
        <f t="shared" si="28"/>
        <v>0.33333333333333304</v>
      </c>
      <c r="Y62" s="54">
        <v>4</v>
      </c>
      <c r="Z62" s="53">
        <f t="shared" si="29"/>
        <v>0.33333333333333304</v>
      </c>
      <c r="AA62" s="54">
        <v>5</v>
      </c>
      <c r="AB62" s="53">
        <f t="shared" si="30"/>
        <v>-0.66666666666666696</v>
      </c>
      <c r="AC62" s="35"/>
      <c r="AD62" s="56">
        <v>4</v>
      </c>
      <c r="AE62" s="57">
        <f t="shared" si="31"/>
        <v>0</v>
      </c>
      <c r="AF62"/>
      <c r="AG62" s="59">
        <v>6</v>
      </c>
      <c r="AH62" s="62">
        <v>5</v>
      </c>
      <c r="AI62" s="62">
        <f t="shared" si="32"/>
        <v>-0.14285714285714324</v>
      </c>
      <c r="AJ62" s="62">
        <v>5</v>
      </c>
      <c r="AK62" s="62">
        <f t="shared" si="33"/>
        <v>-0.14285714285714324</v>
      </c>
      <c r="AL62" s="62">
        <v>5</v>
      </c>
      <c r="AM62" s="62">
        <f t="shared" si="34"/>
        <v>-0.14285714285714324</v>
      </c>
      <c r="AN62" s="62">
        <v>5</v>
      </c>
      <c r="AO62" s="62">
        <f t="shared" si="35"/>
        <v>-0.14285714285714324</v>
      </c>
      <c r="AP62" s="62">
        <v>5</v>
      </c>
      <c r="AQ62" s="62">
        <f t="shared" si="36"/>
        <v>-0.14285714285714324</v>
      </c>
      <c r="AR62" s="62">
        <v>5</v>
      </c>
      <c r="AS62" s="63">
        <f t="shared" si="37"/>
        <v>-0.14285714285714324</v>
      </c>
      <c r="AT62" s="62">
        <v>5</v>
      </c>
      <c r="AU62" s="64">
        <f t="shared" si="38"/>
        <v>-0.14285714285714324</v>
      </c>
      <c r="AV62"/>
      <c r="AW62" s="17"/>
      <c r="AX62"/>
      <c r="BB62" s="17"/>
      <c r="BC62"/>
      <c r="BD62" s="17"/>
      <c r="BE62"/>
      <c r="BG62"/>
      <c r="BI62" s="17"/>
      <c r="BK62" s="17"/>
      <c r="BL62"/>
      <c r="BM62" s="17"/>
      <c r="BN62"/>
      <c r="BO62" s="32"/>
      <c r="BP62"/>
      <c r="BQ62"/>
      <c r="BU62" s="17"/>
      <c r="BW62" s="17"/>
      <c r="CE62"/>
      <c r="CG62"/>
      <c r="CI62"/>
    </row>
    <row r="63" spans="1:87" x14ac:dyDescent="0.25">
      <c r="A63" s="42">
        <v>7</v>
      </c>
      <c r="B63" s="46">
        <v>4</v>
      </c>
      <c r="C63" s="44">
        <f t="shared" si="19"/>
        <v>0.375</v>
      </c>
      <c r="D63" s="46">
        <v>5</v>
      </c>
      <c r="E63" s="44">
        <f t="shared" si="20"/>
        <v>-0.625</v>
      </c>
      <c r="F63" s="46">
        <v>5</v>
      </c>
      <c r="G63" s="44">
        <f t="shared" si="21"/>
        <v>-0.625</v>
      </c>
      <c r="H63" s="46">
        <v>4</v>
      </c>
      <c r="I63" s="45">
        <f t="shared" si="22"/>
        <v>0.375</v>
      </c>
      <c r="J63" s="34"/>
      <c r="K63" s="50">
        <v>5</v>
      </c>
      <c r="L63" s="49">
        <f t="shared" si="23"/>
        <v>-0.5</v>
      </c>
      <c r="M63" s="50">
        <v>5</v>
      </c>
      <c r="N63" s="49">
        <f t="shared" si="24"/>
        <v>-0.5</v>
      </c>
      <c r="O63" s="35"/>
      <c r="P63" s="40">
        <v>4</v>
      </c>
      <c r="Q63" s="39">
        <f t="shared" si="25"/>
        <v>0.16666666666666696</v>
      </c>
      <c r="R63" s="40">
        <v>5</v>
      </c>
      <c r="S63" s="39">
        <f t="shared" si="26"/>
        <v>-0.83333333333333304</v>
      </c>
      <c r="T63" s="40">
        <v>4</v>
      </c>
      <c r="U63" s="39">
        <f t="shared" si="27"/>
        <v>0.16666666666666696</v>
      </c>
      <c r="V63" s="35"/>
      <c r="W63" s="54">
        <v>5</v>
      </c>
      <c r="X63" s="53">
        <f t="shared" si="28"/>
        <v>-0.5</v>
      </c>
      <c r="Y63" s="54">
        <v>5</v>
      </c>
      <c r="Z63" s="53">
        <f t="shared" si="29"/>
        <v>-0.5</v>
      </c>
      <c r="AA63" s="54">
        <v>4</v>
      </c>
      <c r="AB63" s="53">
        <f t="shared" si="30"/>
        <v>0.5</v>
      </c>
      <c r="AC63" s="35"/>
      <c r="AD63" s="56">
        <v>4</v>
      </c>
      <c r="AE63" s="57">
        <f t="shared" si="31"/>
        <v>0</v>
      </c>
      <c r="AF63"/>
      <c r="AG63" s="59">
        <v>7</v>
      </c>
      <c r="AH63" s="62">
        <v>5</v>
      </c>
      <c r="AI63" s="62">
        <f t="shared" si="32"/>
        <v>-0.42857142857142883</v>
      </c>
      <c r="AJ63" s="62">
        <v>5</v>
      </c>
      <c r="AK63" s="62">
        <f t="shared" si="33"/>
        <v>-0.42857142857142883</v>
      </c>
      <c r="AL63" s="62">
        <v>5</v>
      </c>
      <c r="AM63" s="62">
        <f t="shared" si="34"/>
        <v>-0.42857142857142883</v>
      </c>
      <c r="AN63" s="62">
        <v>5</v>
      </c>
      <c r="AO63" s="62">
        <f t="shared" si="35"/>
        <v>-0.42857142857142883</v>
      </c>
      <c r="AP63" s="62">
        <v>5</v>
      </c>
      <c r="AQ63" s="62">
        <f t="shared" si="36"/>
        <v>-0.42857142857142883</v>
      </c>
      <c r="AR63" s="62">
        <v>5</v>
      </c>
      <c r="AS63" s="63">
        <f t="shared" si="37"/>
        <v>-0.42857142857142883</v>
      </c>
      <c r="AT63" s="62">
        <v>5</v>
      </c>
      <c r="AU63" s="64">
        <f t="shared" si="38"/>
        <v>-0.42857142857142883</v>
      </c>
      <c r="AV63"/>
      <c r="AW63" s="17"/>
      <c r="AX63"/>
      <c r="BB63" s="17"/>
      <c r="BC63"/>
      <c r="BD63" s="17"/>
      <c r="BE63"/>
      <c r="BG63"/>
      <c r="BI63" s="17"/>
      <c r="BK63" s="17"/>
      <c r="BL63"/>
      <c r="BM63" s="17"/>
      <c r="BN63"/>
      <c r="BO63" s="32"/>
      <c r="BP63"/>
      <c r="BQ63"/>
      <c r="BU63" s="17"/>
      <c r="BW63" s="17"/>
      <c r="CE63"/>
      <c r="CG63"/>
      <c r="CI63"/>
    </row>
    <row r="64" spans="1:87" x14ac:dyDescent="0.25">
      <c r="A64" s="42">
        <v>8</v>
      </c>
      <c r="B64" s="46">
        <v>5</v>
      </c>
      <c r="C64" s="44">
        <f t="shared" si="19"/>
        <v>-0.625</v>
      </c>
      <c r="D64" s="46">
        <v>5</v>
      </c>
      <c r="E64" s="44">
        <f t="shared" si="20"/>
        <v>-0.625</v>
      </c>
      <c r="F64" s="46">
        <v>4</v>
      </c>
      <c r="G64" s="44">
        <f t="shared" si="21"/>
        <v>0.375</v>
      </c>
      <c r="H64" s="46">
        <v>5</v>
      </c>
      <c r="I64" s="45">
        <f t="shared" si="22"/>
        <v>-0.625</v>
      </c>
      <c r="J64" s="34"/>
      <c r="K64" s="50">
        <v>5</v>
      </c>
      <c r="L64" s="49">
        <f t="shared" si="23"/>
        <v>-0.5</v>
      </c>
      <c r="M64" s="50">
        <v>5</v>
      </c>
      <c r="N64" s="49">
        <f t="shared" si="24"/>
        <v>-0.5</v>
      </c>
      <c r="O64" s="35"/>
      <c r="P64" s="40">
        <v>4</v>
      </c>
      <c r="Q64" s="39">
        <f t="shared" si="25"/>
        <v>-0.16666666666666652</v>
      </c>
      <c r="R64" s="40">
        <v>4</v>
      </c>
      <c r="S64" s="39">
        <f t="shared" si="26"/>
        <v>-0.16666666666666652</v>
      </c>
      <c r="T64" s="40">
        <v>4</v>
      </c>
      <c r="U64" s="39">
        <f t="shared" si="27"/>
        <v>-0.16666666666666652</v>
      </c>
      <c r="V64" s="35"/>
      <c r="W64" s="54">
        <v>5</v>
      </c>
      <c r="X64" s="53">
        <f t="shared" si="28"/>
        <v>-0.66666666666666696</v>
      </c>
      <c r="Y64" s="54">
        <v>5</v>
      </c>
      <c r="Z64" s="53">
        <f t="shared" si="29"/>
        <v>-0.66666666666666696</v>
      </c>
      <c r="AA64" s="54">
        <v>4</v>
      </c>
      <c r="AB64" s="53">
        <f t="shared" si="30"/>
        <v>0.33333333333333304</v>
      </c>
      <c r="AC64" s="35"/>
      <c r="AD64" s="56">
        <v>5</v>
      </c>
      <c r="AE64" s="57">
        <f t="shared" si="31"/>
        <v>0</v>
      </c>
      <c r="AF64"/>
      <c r="AG64" s="59">
        <v>8</v>
      </c>
      <c r="AH64" s="62">
        <v>4</v>
      </c>
      <c r="AI64" s="62">
        <f t="shared" si="32"/>
        <v>0.35714285714285676</v>
      </c>
      <c r="AJ64" s="62">
        <v>5</v>
      </c>
      <c r="AK64" s="62">
        <f t="shared" si="33"/>
        <v>-0.64285714285714324</v>
      </c>
      <c r="AL64" s="62">
        <v>5</v>
      </c>
      <c r="AM64" s="62">
        <f t="shared" si="34"/>
        <v>-0.64285714285714324</v>
      </c>
      <c r="AN64" s="62">
        <v>5</v>
      </c>
      <c r="AO64" s="62">
        <f t="shared" si="35"/>
        <v>-0.64285714285714324</v>
      </c>
      <c r="AP64" s="62">
        <v>5</v>
      </c>
      <c r="AQ64" s="62">
        <f t="shared" si="36"/>
        <v>-0.64285714285714324</v>
      </c>
      <c r="AR64" s="62">
        <v>5</v>
      </c>
      <c r="AS64" s="63">
        <f t="shared" si="37"/>
        <v>-0.64285714285714324</v>
      </c>
      <c r="AT64" s="62">
        <v>5</v>
      </c>
      <c r="AU64" s="64">
        <f t="shared" si="38"/>
        <v>-0.64285714285714324</v>
      </c>
      <c r="AV64"/>
      <c r="AW64" s="17"/>
      <c r="AX64"/>
      <c r="BB64" s="17"/>
      <c r="BC64"/>
      <c r="BD64" s="17"/>
      <c r="BE64"/>
      <c r="BG64"/>
      <c r="BI64" s="17"/>
      <c r="BK64" s="17"/>
      <c r="BL64"/>
      <c r="BM64" s="17"/>
      <c r="BN64"/>
      <c r="BO64" s="32"/>
      <c r="BP64"/>
      <c r="BQ64"/>
      <c r="BU64" s="17"/>
      <c r="BW64" s="17"/>
      <c r="CE64"/>
      <c r="CG64"/>
      <c r="CI64"/>
    </row>
    <row r="65" spans="1:87" x14ac:dyDescent="0.25">
      <c r="A65" s="42">
        <v>9</v>
      </c>
      <c r="B65" s="46">
        <v>5</v>
      </c>
      <c r="C65" s="44">
        <f t="shared" si="19"/>
        <v>-0.5</v>
      </c>
      <c r="D65" s="46">
        <v>5</v>
      </c>
      <c r="E65" s="44">
        <f t="shared" si="20"/>
        <v>-0.5</v>
      </c>
      <c r="F65" s="46">
        <v>4</v>
      </c>
      <c r="G65" s="44">
        <f t="shared" si="21"/>
        <v>0.5</v>
      </c>
      <c r="H65" s="46">
        <v>5</v>
      </c>
      <c r="I65" s="45">
        <f t="shared" si="22"/>
        <v>-0.5</v>
      </c>
      <c r="J65" s="34"/>
      <c r="K65" s="50">
        <v>5</v>
      </c>
      <c r="L65" s="49">
        <f t="shared" si="23"/>
        <v>0</v>
      </c>
      <c r="M65" s="50">
        <v>5</v>
      </c>
      <c r="N65" s="49">
        <f t="shared" si="24"/>
        <v>0</v>
      </c>
      <c r="O65" s="35"/>
      <c r="P65" s="40">
        <v>5</v>
      </c>
      <c r="Q65" s="39">
        <f t="shared" si="25"/>
        <v>-0.5</v>
      </c>
      <c r="R65" s="40">
        <v>4</v>
      </c>
      <c r="S65" s="39">
        <f t="shared" si="26"/>
        <v>0.5</v>
      </c>
      <c r="T65" s="40">
        <v>5</v>
      </c>
      <c r="U65" s="39">
        <f t="shared" si="27"/>
        <v>-0.5</v>
      </c>
      <c r="V65" s="35"/>
      <c r="W65" s="54">
        <v>5</v>
      </c>
      <c r="X65" s="53">
        <f t="shared" si="28"/>
        <v>-0.16666666666666696</v>
      </c>
      <c r="Y65" s="54">
        <v>5</v>
      </c>
      <c r="Z65" s="53">
        <f t="shared" si="29"/>
        <v>-0.16666666666666696</v>
      </c>
      <c r="AA65" s="54">
        <v>5</v>
      </c>
      <c r="AB65" s="53">
        <f t="shared" si="30"/>
        <v>-0.16666666666666696</v>
      </c>
      <c r="AC65" s="35"/>
      <c r="AD65" s="56">
        <v>5</v>
      </c>
      <c r="AE65" s="57">
        <f t="shared" si="31"/>
        <v>0</v>
      </c>
      <c r="AF65"/>
      <c r="AG65" s="59">
        <v>9</v>
      </c>
      <c r="AH65" s="62">
        <v>4</v>
      </c>
      <c r="AI65" s="62">
        <f t="shared" si="32"/>
        <v>0.5</v>
      </c>
      <c r="AJ65" s="62">
        <v>5</v>
      </c>
      <c r="AK65" s="62">
        <f t="shared" si="33"/>
        <v>-0.5</v>
      </c>
      <c r="AL65" s="62">
        <v>4</v>
      </c>
      <c r="AM65" s="62">
        <f t="shared" si="34"/>
        <v>0.5</v>
      </c>
      <c r="AN65" s="62">
        <v>5</v>
      </c>
      <c r="AO65" s="62">
        <f t="shared" si="35"/>
        <v>-0.5</v>
      </c>
      <c r="AP65" s="62">
        <v>5</v>
      </c>
      <c r="AQ65" s="62">
        <f t="shared" si="36"/>
        <v>-0.5</v>
      </c>
      <c r="AR65" s="62">
        <v>5</v>
      </c>
      <c r="AS65" s="63">
        <f t="shared" si="37"/>
        <v>-0.5</v>
      </c>
      <c r="AT65" s="62">
        <v>4</v>
      </c>
      <c r="AU65" s="64">
        <f t="shared" si="38"/>
        <v>0.5</v>
      </c>
      <c r="AV65"/>
      <c r="AW65" s="17"/>
      <c r="AX65"/>
      <c r="BB65" s="17"/>
      <c r="BC65"/>
      <c r="BD65" s="17"/>
      <c r="BE65"/>
      <c r="BG65"/>
      <c r="BI65" s="17"/>
      <c r="BK65" s="17"/>
      <c r="BL65"/>
      <c r="BM65" s="17"/>
      <c r="BN65"/>
      <c r="BO65" s="32"/>
      <c r="BP65"/>
      <c r="BQ65"/>
      <c r="BU65" s="17"/>
      <c r="BW65" s="17"/>
      <c r="CE65"/>
      <c r="CG65"/>
      <c r="CI65"/>
    </row>
    <row r="66" spans="1:87" x14ac:dyDescent="0.25">
      <c r="A66" s="42">
        <v>10</v>
      </c>
      <c r="B66" s="46">
        <v>5</v>
      </c>
      <c r="C66" s="44">
        <f t="shared" si="19"/>
        <v>-0.5</v>
      </c>
      <c r="D66" s="46">
        <v>5</v>
      </c>
      <c r="E66" s="44">
        <f t="shared" si="20"/>
        <v>-0.5</v>
      </c>
      <c r="F66" s="46">
        <v>5</v>
      </c>
      <c r="G66" s="44">
        <f t="shared" si="21"/>
        <v>-0.5</v>
      </c>
      <c r="H66" s="46">
        <v>5</v>
      </c>
      <c r="I66" s="45">
        <f t="shared" si="22"/>
        <v>-0.5</v>
      </c>
      <c r="J66" s="34"/>
      <c r="K66" s="50">
        <v>4</v>
      </c>
      <c r="L66" s="49">
        <f t="shared" si="23"/>
        <v>0</v>
      </c>
      <c r="M66" s="50">
        <v>4</v>
      </c>
      <c r="N66" s="49">
        <f t="shared" si="24"/>
        <v>0</v>
      </c>
      <c r="O66" s="35"/>
      <c r="P66" s="40">
        <v>5</v>
      </c>
      <c r="Q66" s="39">
        <f t="shared" si="25"/>
        <v>-0.83333333333333304</v>
      </c>
      <c r="R66" s="40">
        <v>4</v>
      </c>
      <c r="S66" s="39">
        <f t="shared" si="26"/>
        <v>0.16666666666666696</v>
      </c>
      <c r="T66" s="40">
        <v>4</v>
      </c>
      <c r="U66" s="39">
        <f t="shared" si="27"/>
        <v>0.16666666666666696</v>
      </c>
      <c r="V66" s="35"/>
      <c r="W66" s="54">
        <v>5</v>
      </c>
      <c r="X66" s="53">
        <f t="shared" si="28"/>
        <v>-0.66666666666666696</v>
      </c>
      <c r="Y66" s="54">
        <v>4</v>
      </c>
      <c r="Z66" s="53">
        <f t="shared" si="29"/>
        <v>0.33333333333333304</v>
      </c>
      <c r="AA66" s="54">
        <v>5</v>
      </c>
      <c r="AB66" s="53">
        <f t="shared" si="30"/>
        <v>-0.66666666666666696</v>
      </c>
      <c r="AC66" s="35"/>
      <c r="AD66" s="56">
        <v>5</v>
      </c>
      <c r="AE66" s="57">
        <f t="shared" si="31"/>
        <v>-0.5</v>
      </c>
      <c r="AF66"/>
      <c r="AG66" s="59">
        <v>10</v>
      </c>
      <c r="AH66" s="62">
        <v>5</v>
      </c>
      <c r="AI66" s="62">
        <f t="shared" si="32"/>
        <v>-0.71428571428571441</v>
      </c>
      <c r="AJ66" s="62">
        <v>5</v>
      </c>
      <c r="AK66" s="62">
        <f t="shared" si="33"/>
        <v>-0.71428571428571441</v>
      </c>
      <c r="AL66" s="62">
        <v>5</v>
      </c>
      <c r="AM66" s="62">
        <f t="shared" si="34"/>
        <v>-0.71428571428571441</v>
      </c>
      <c r="AN66" s="62">
        <v>5</v>
      </c>
      <c r="AO66" s="62">
        <f t="shared" si="35"/>
        <v>-0.71428571428571441</v>
      </c>
      <c r="AP66" s="62">
        <v>4</v>
      </c>
      <c r="AQ66" s="62">
        <f t="shared" si="36"/>
        <v>0.28571428571428559</v>
      </c>
      <c r="AR66" s="62">
        <v>4</v>
      </c>
      <c r="AS66" s="63">
        <f t="shared" si="37"/>
        <v>0.28571428571428559</v>
      </c>
      <c r="AT66" s="62">
        <v>4</v>
      </c>
      <c r="AU66" s="64">
        <f t="shared" si="38"/>
        <v>0.28571428571428559</v>
      </c>
      <c r="AV66"/>
      <c r="AW66" s="17"/>
      <c r="AX66"/>
      <c r="BB66" s="17"/>
      <c r="BC66"/>
      <c r="BD66" s="17"/>
      <c r="BE66"/>
      <c r="BG66"/>
      <c r="BI66" s="17"/>
      <c r="BK66" s="17"/>
      <c r="BL66"/>
      <c r="BM66" s="17"/>
      <c r="BN66"/>
      <c r="BO66" s="32"/>
      <c r="BP66"/>
      <c r="BQ66"/>
      <c r="BU66" s="17"/>
      <c r="BW66" s="17"/>
      <c r="CE66"/>
      <c r="CG66"/>
      <c r="CI66"/>
    </row>
    <row r="67" spans="1:87" x14ac:dyDescent="0.25">
      <c r="A67" s="42">
        <v>11</v>
      </c>
      <c r="B67" s="46">
        <v>5</v>
      </c>
      <c r="C67" s="44">
        <f t="shared" si="19"/>
        <v>-0.5</v>
      </c>
      <c r="D67" s="46">
        <v>5</v>
      </c>
      <c r="E67" s="44">
        <f t="shared" si="20"/>
        <v>-0.5</v>
      </c>
      <c r="F67" s="46">
        <v>5</v>
      </c>
      <c r="G67" s="44">
        <f t="shared" si="21"/>
        <v>-0.5</v>
      </c>
      <c r="H67" s="46">
        <v>5</v>
      </c>
      <c r="I67" s="45">
        <f t="shared" si="22"/>
        <v>-0.5</v>
      </c>
      <c r="J67" s="34"/>
      <c r="K67" s="50">
        <v>5</v>
      </c>
      <c r="L67" s="49">
        <f t="shared" si="23"/>
        <v>0</v>
      </c>
      <c r="M67" s="50">
        <v>5</v>
      </c>
      <c r="N67" s="49">
        <f t="shared" si="24"/>
        <v>0</v>
      </c>
      <c r="O67" s="35"/>
      <c r="P67" s="40">
        <v>5</v>
      </c>
      <c r="Q67" s="39">
        <f t="shared" si="25"/>
        <v>-0.5</v>
      </c>
      <c r="R67" s="40">
        <v>4</v>
      </c>
      <c r="S67" s="39">
        <f t="shared" si="26"/>
        <v>0.5</v>
      </c>
      <c r="T67" s="40">
        <v>5</v>
      </c>
      <c r="U67" s="39">
        <f t="shared" si="27"/>
        <v>-0.5</v>
      </c>
      <c r="V67" s="35"/>
      <c r="W67" s="54">
        <v>5</v>
      </c>
      <c r="X67" s="53">
        <f t="shared" si="28"/>
        <v>-0.66666666666666696</v>
      </c>
      <c r="Y67" s="54">
        <v>4</v>
      </c>
      <c r="Z67" s="53">
        <f t="shared" si="29"/>
        <v>0.33333333333333304</v>
      </c>
      <c r="AA67" s="54">
        <v>5</v>
      </c>
      <c r="AB67" s="53">
        <f t="shared" si="30"/>
        <v>-0.66666666666666696</v>
      </c>
      <c r="AC67" s="35"/>
      <c r="AD67" s="56">
        <v>5</v>
      </c>
      <c r="AE67" s="57">
        <f t="shared" si="31"/>
        <v>-0.5</v>
      </c>
      <c r="AF67"/>
      <c r="AG67" s="59">
        <v>11</v>
      </c>
      <c r="AH67" s="62">
        <v>5</v>
      </c>
      <c r="AI67" s="62">
        <f t="shared" si="32"/>
        <v>-0.42857142857142883</v>
      </c>
      <c r="AJ67" s="62">
        <v>4</v>
      </c>
      <c r="AK67" s="62">
        <f t="shared" si="33"/>
        <v>0.57142857142857117</v>
      </c>
      <c r="AL67" s="62">
        <v>5</v>
      </c>
      <c r="AM67" s="62">
        <f t="shared" si="34"/>
        <v>-0.42857142857142883</v>
      </c>
      <c r="AN67" s="62">
        <v>5</v>
      </c>
      <c r="AO67" s="62">
        <f t="shared" si="35"/>
        <v>-0.42857142857142883</v>
      </c>
      <c r="AP67" s="62">
        <v>5</v>
      </c>
      <c r="AQ67" s="62">
        <f t="shared" si="36"/>
        <v>-0.42857142857142883</v>
      </c>
      <c r="AR67" s="62">
        <v>5</v>
      </c>
      <c r="AS67" s="63">
        <f t="shared" si="37"/>
        <v>-0.42857142857142883</v>
      </c>
      <c r="AT67" s="62">
        <v>5</v>
      </c>
      <c r="AU67" s="64">
        <f t="shared" si="38"/>
        <v>-0.42857142857142883</v>
      </c>
      <c r="AV67"/>
      <c r="AW67" s="17"/>
      <c r="AX67"/>
      <c r="BB67" s="17"/>
      <c r="BC67"/>
      <c r="BD67" s="17"/>
      <c r="BE67"/>
      <c r="BG67"/>
      <c r="BI67" s="17"/>
      <c r="BK67" s="17"/>
      <c r="BL67"/>
      <c r="BM67" s="17"/>
      <c r="BN67"/>
      <c r="BO67" s="32"/>
      <c r="BP67"/>
      <c r="BQ67"/>
      <c r="BU67" s="17"/>
      <c r="BW67" s="17"/>
      <c r="CE67"/>
      <c r="CG67"/>
      <c r="CI67"/>
    </row>
    <row r="68" spans="1:87" x14ac:dyDescent="0.25">
      <c r="A68" s="42">
        <v>12</v>
      </c>
      <c r="B68" s="46">
        <v>5</v>
      </c>
      <c r="C68" s="44">
        <f t="shared" si="19"/>
        <v>-0.625</v>
      </c>
      <c r="D68" s="46">
        <v>4</v>
      </c>
      <c r="E68" s="44">
        <f t="shared" si="20"/>
        <v>0.375</v>
      </c>
      <c r="F68" s="46">
        <v>5</v>
      </c>
      <c r="G68" s="44">
        <f t="shared" si="21"/>
        <v>-0.625</v>
      </c>
      <c r="H68" s="46">
        <v>5</v>
      </c>
      <c r="I68" s="45">
        <f t="shared" si="22"/>
        <v>-0.625</v>
      </c>
      <c r="J68" s="34"/>
      <c r="K68" s="50">
        <v>4</v>
      </c>
      <c r="L68" s="49">
        <f t="shared" si="23"/>
        <v>0</v>
      </c>
      <c r="M68" s="50">
        <v>4</v>
      </c>
      <c r="N68" s="49">
        <f t="shared" si="24"/>
        <v>0</v>
      </c>
      <c r="O68" s="35"/>
      <c r="P68" s="40">
        <v>5</v>
      </c>
      <c r="Q68" s="39">
        <f t="shared" si="25"/>
        <v>0</v>
      </c>
      <c r="R68" s="40">
        <v>5</v>
      </c>
      <c r="S68" s="39">
        <f t="shared" si="26"/>
        <v>0</v>
      </c>
      <c r="T68" s="40">
        <v>5</v>
      </c>
      <c r="U68" s="39">
        <f t="shared" si="27"/>
        <v>0</v>
      </c>
      <c r="V68" s="35"/>
      <c r="W68" s="54">
        <v>5</v>
      </c>
      <c r="X68" s="53">
        <f t="shared" si="28"/>
        <v>-0.33333333333333304</v>
      </c>
      <c r="Y68" s="54">
        <v>5</v>
      </c>
      <c r="Z68" s="53">
        <f t="shared" si="29"/>
        <v>-0.33333333333333304</v>
      </c>
      <c r="AA68" s="54">
        <v>4</v>
      </c>
      <c r="AB68" s="53">
        <f t="shared" si="30"/>
        <v>0.66666666666666696</v>
      </c>
      <c r="AC68" s="35"/>
      <c r="AD68" s="56">
        <v>5</v>
      </c>
      <c r="AE68" s="57">
        <f t="shared" si="31"/>
        <v>-0.5</v>
      </c>
      <c r="AF68"/>
      <c r="AG68" s="59">
        <v>12</v>
      </c>
      <c r="AH68" s="62">
        <v>5</v>
      </c>
      <c r="AI68" s="62">
        <f t="shared" si="32"/>
        <v>-0.71428571428571441</v>
      </c>
      <c r="AJ68" s="62">
        <v>4</v>
      </c>
      <c r="AK68" s="62">
        <f t="shared" si="33"/>
        <v>0.28571428571428559</v>
      </c>
      <c r="AL68" s="62">
        <v>4</v>
      </c>
      <c r="AM68" s="62">
        <f t="shared" si="34"/>
        <v>0.28571428571428559</v>
      </c>
      <c r="AN68" s="62">
        <v>4</v>
      </c>
      <c r="AO68" s="62">
        <f t="shared" si="35"/>
        <v>0.28571428571428559</v>
      </c>
      <c r="AP68" s="62">
        <v>5</v>
      </c>
      <c r="AQ68" s="62">
        <f t="shared" si="36"/>
        <v>-0.71428571428571441</v>
      </c>
      <c r="AR68" s="62">
        <v>5</v>
      </c>
      <c r="AS68" s="63">
        <f t="shared" si="37"/>
        <v>-0.71428571428571441</v>
      </c>
      <c r="AT68" s="62">
        <v>5</v>
      </c>
      <c r="AU68" s="64">
        <f t="shared" si="38"/>
        <v>-0.71428571428571441</v>
      </c>
      <c r="AV68"/>
      <c r="AW68" s="17"/>
      <c r="AX68"/>
      <c r="BB68" s="17"/>
      <c r="BC68"/>
      <c r="BD68" s="17"/>
      <c r="BE68"/>
      <c r="BG68"/>
      <c r="BI68" s="17"/>
      <c r="BK68" s="17"/>
      <c r="BL68"/>
      <c r="BM68" s="17"/>
      <c r="BN68"/>
      <c r="BO68" s="32"/>
      <c r="BP68"/>
      <c r="BQ68"/>
      <c r="BU68" s="17"/>
      <c r="BW68" s="17"/>
      <c r="CE68"/>
      <c r="CG68"/>
      <c r="CI68"/>
    </row>
    <row r="69" spans="1:87" x14ac:dyDescent="0.25">
      <c r="A69" s="42">
        <v>13</v>
      </c>
      <c r="B69" s="46">
        <v>5</v>
      </c>
      <c r="C69" s="44">
        <f t="shared" si="19"/>
        <v>-0.625</v>
      </c>
      <c r="D69" s="46">
        <v>5</v>
      </c>
      <c r="E69" s="44">
        <f t="shared" si="20"/>
        <v>-0.625</v>
      </c>
      <c r="F69" s="46">
        <v>5</v>
      </c>
      <c r="G69" s="44">
        <f t="shared" si="21"/>
        <v>-0.625</v>
      </c>
      <c r="H69" s="46">
        <v>4</v>
      </c>
      <c r="I69" s="45">
        <f t="shared" si="22"/>
        <v>0.375</v>
      </c>
      <c r="J69" s="34"/>
      <c r="K69" s="50">
        <v>4</v>
      </c>
      <c r="L69" s="49">
        <f t="shared" si="23"/>
        <v>0.5</v>
      </c>
      <c r="M69" s="50">
        <v>5</v>
      </c>
      <c r="N69" s="49">
        <f t="shared" si="24"/>
        <v>-0.5</v>
      </c>
      <c r="O69" s="35"/>
      <c r="P69" s="40">
        <v>5</v>
      </c>
      <c r="Q69" s="39">
        <f t="shared" si="25"/>
        <v>-0.33333333333333304</v>
      </c>
      <c r="R69" s="40">
        <v>5</v>
      </c>
      <c r="S69" s="39">
        <f t="shared" si="26"/>
        <v>-0.33333333333333304</v>
      </c>
      <c r="T69" s="40">
        <v>5</v>
      </c>
      <c r="U69" s="39">
        <f t="shared" si="27"/>
        <v>-0.33333333333333304</v>
      </c>
      <c r="V69" s="35"/>
      <c r="W69" s="54">
        <v>5</v>
      </c>
      <c r="X69" s="53">
        <f t="shared" si="28"/>
        <v>-0.66666666666666696</v>
      </c>
      <c r="Y69" s="54">
        <v>4</v>
      </c>
      <c r="Z69" s="53">
        <f t="shared" si="29"/>
        <v>0.33333333333333304</v>
      </c>
      <c r="AA69" s="54">
        <v>5</v>
      </c>
      <c r="AB69" s="53">
        <f t="shared" si="30"/>
        <v>-0.66666666666666696</v>
      </c>
      <c r="AC69" s="35"/>
      <c r="AD69" s="56">
        <v>5</v>
      </c>
      <c r="AE69" s="57">
        <f t="shared" si="31"/>
        <v>0</v>
      </c>
      <c r="AF69"/>
      <c r="AG69" s="59">
        <v>13</v>
      </c>
      <c r="AH69" s="62">
        <v>4</v>
      </c>
      <c r="AI69" s="62">
        <f t="shared" si="32"/>
        <v>0.28571428571428559</v>
      </c>
      <c r="AJ69" s="62">
        <v>4</v>
      </c>
      <c r="AK69" s="62">
        <f t="shared" si="33"/>
        <v>0.28571428571428559</v>
      </c>
      <c r="AL69" s="62">
        <v>4</v>
      </c>
      <c r="AM69" s="62">
        <f t="shared" si="34"/>
        <v>0.28571428571428559</v>
      </c>
      <c r="AN69" s="62">
        <v>4</v>
      </c>
      <c r="AO69" s="62">
        <f t="shared" si="35"/>
        <v>0.28571428571428559</v>
      </c>
      <c r="AP69" s="62">
        <v>5</v>
      </c>
      <c r="AQ69" s="62">
        <f t="shared" si="36"/>
        <v>-0.71428571428571441</v>
      </c>
      <c r="AR69" s="62">
        <v>5</v>
      </c>
      <c r="AS69" s="63">
        <f t="shared" si="37"/>
        <v>-0.71428571428571441</v>
      </c>
      <c r="AT69" s="62">
        <v>5</v>
      </c>
      <c r="AU69" s="64">
        <f t="shared" si="38"/>
        <v>-0.71428571428571441</v>
      </c>
      <c r="AV69"/>
      <c r="AW69" s="17"/>
      <c r="AX69"/>
      <c r="BB69" s="17"/>
      <c r="BC69"/>
      <c r="BD69" s="17"/>
      <c r="BE69"/>
      <c r="BG69"/>
      <c r="BI69" s="17"/>
      <c r="BK69" s="17"/>
      <c r="BL69"/>
      <c r="BM69" s="17"/>
      <c r="BN69"/>
      <c r="BO69" s="32"/>
      <c r="BP69"/>
      <c r="BQ69"/>
      <c r="BU69" s="17"/>
      <c r="BW69" s="17"/>
      <c r="CE69"/>
      <c r="CG69"/>
      <c r="CI69"/>
    </row>
    <row r="70" spans="1:87" x14ac:dyDescent="0.25">
      <c r="A70" s="42">
        <v>14</v>
      </c>
      <c r="B70" s="46">
        <v>5</v>
      </c>
      <c r="C70" s="44">
        <f t="shared" si="19"/>
        <v>-0.25</v>
      </c>
      <c r="D70" s="46">
        <v>5</v>
      </c>
      <c r="E70" s="44">
        <f t="shared" si="20"/>
        <v>-0.25</v>
      </c>
      <c r="F70" s="46">
        <v>5</v>
      </c>
      <c r="G70" s="44">
        <f t="shared" si="21"/>
        <v>-0.25</v>
      </c>
      <c r="H70" s="46">
        <v>5</v>
      </c>
      <c r="I70" s="45">
        <f t="shared" si="22"/>
        <v>-0.25</v>
      </c>
      <c r="J70" s="34"/>
      <c r="K70" s="50">
        <v>5</v>
      </c>
      <c r="L70" s="49">
        <f t="shared" si="23"/>
        <v>-0.75</v>
      </c>
      <c r="M70" s="50">
        <v>4</v>
      </c>
      <c r="N70" s="49">
        <f t="shared" si="24"/>
        <v>0.25</v>
      </c>
      <c r="O70" s="35"/>
      <c r="P70" s="40">
        <v>5</v>
      </c>
      <c r="Q70" s="39">
        <f t="shared" si="25"/>
        <v>-0.66666666666666696</v>
      </c>
      <c r="R70" s="40">
        <v>5</v>
      </c>
      <c r="S70" s="39">
        <f t="shared" si="26"/>
        <v>-0.66666666666666696</v>
      </c>
      <c r="T70" s="40">
        <v>4</v>
      </c>
      <c r="U70" s="39">
        <f t="shared" si="27"/>
        <v>0.33333333333333304</v>
      </c>
      <c r="V70" s="35"/>
      <c r="W70" s="54">
        <v>4</v>
      </c>
      <c r="X70" s="53">
        <f t="shared" si="28"/>
        <v>0.5</v>
      </c>
      <c r="Y70" s="54">
        <v>5</v>
      </c>
      <c r="Z70" s="53">
        <f t="shared" si="29"/>
        <v>-0.5</v>
      </c>
      <c r="AA70" s="54">
        <v>5</v>
      </c>
      <c r="AB70" s="53">
        <f t="shared" si="30"/>
        <v>-0.5</v>
      </c>
      <c r="AC70" s="35"/>
      <c r="AD70" s="56">
        <v>5</v>
      </c>
      <c r="AE70" s="57">
        <f t="shared" si="31"/>
        <v>0</v>
      </c>
      <c r="AF70"/>
      <c r="AG70" s="59">
        <v>14</v>
      </c>
      <c r="AH70" s="62">
        <v>5</v>
      </c>
      <c r="AI70" s="62">
        <f t="shared" si="32"/>
        <v>-0.57142857142857117</v>
      </c>
      <c r="AJ70" s="62">
        <v>5</v>
      </c>
      <c r="AK70" s="62">
        <f t="shared" si="33"/>
        <v>-0.57142857142857117</v>
      </c>
      <c r="AL70" s="62">
        <v>5</v>
      </c>
      <c r="AM70" s="62">
        <f t="shared" si="34"/>
        <v>-0.57142857142857117</v>
      </c>
      <c r="AN70" s="62">
        <v>4</v>
      </c>
      <c r="AO70" s="62">
        <f t="shared" si="35"/>
        <v>0.42857142857142883</v>
      </c>
      <c r="AP70" s="62">
        <v>4</v>
      </c>
      <c r="AQ70" s="62">
        <f t="shared" si="36"/>
        <v>0.42857142857142883</v>
      </c>
      <c r="AR70" s="62">
        <v>4</v>
      </c>
      <c r="AS70" s="63">
        <f t="shared" si="37"/>
        <v>0.42857142857142883</v>
      </c>
      <c r="AT70" s="62">
        <v>5</v>
      </c>
      <c r="AU70" s="64">
        <f t="shared" si="38"/>
        <v>-0.57142857142857117</v>
      </c>
      <c r="AV70"/>
      <c r="AW70" s="17"/>
      <c r="AX70"/>
      <c r="BB70" s="17"/>
      <c r="BC70"/>
      <c r="BD70" s="17"/>
      <c r="BE70"/>
      <c r="BG70"/>
      <c r="BI70" s="17"/>
      <c r="BK70" s="17"/>
      <c r="BL70"/>
      <c r="BM70" s="17"/>
      <c r="BN70"/>
      <c r="BO70" s="32"/>
      <c r="BP70"/>
      <c r="BQ70"/>
      <c r="BU70" s="17"/>
      <c r="BW70" s="17"/>
      <c r="CE70"/>
      <c r="CG70"/>
      <c r="CI70"/>
    </row>
    <row r="71" spans="1:87" x14ac:dyDescent="0.25">
      <c r="A71" s="42">
        <v>15</v>
      </c>
      <c r="B71" s="46">
        <v>5</v>
      </c>
      <c r="C71" s="44">
        <f t="shared" si="19"/>
        <v>-0.5</v>
      </c>
      <c r="D71" s="46">
        <v>5</v>
      </c>
      <c r="E71" s="44">
        <f t="shared" si="20"/>
        <v>-0.5</v>
      </c>
      <c r="F71" s="46">
        <v>4</v>
      </c>
      <c r="G71" s="44">
        <f t="shared" si="21"/>
        <v>0.5</v>
      </c>
      <c r="H71" s="46">
        <v>5</v>
      </c>
      <c r="I71" s="45">
        <f t="shared" si="22"/>
        <v>-0.5</v>
      </c>
      <c r="J71" s="34"/>
      <c r="K71" s="50">
        <v>5</v>
      </c>
      <c r="L71" s="49">
        <f t="shared" si="23"/>
        <v>0</v>
      </c>
      <c r="M71" s="50">
        <v>5</v>
      </c>
      <c r="N71" s="49">
        <f t="shared" si="24"/>
        <v>0</v>
      </c>
      <c r="O71" s="35"/>
      <c r="P71" s="40">
        <v>4</v>
      </c>
      <c r="Q71" s="39">
        <f t="shared" si="25"/>
        <v>0.5</v>
      </c>
      <c r="R71" s="40">
        <v>5</v>
      </c>
      <c r="S71" s="39">
        <f t="shared" si="26"/>
        <v>-0.5</v>
      </c>
      <c r="T71" s="40">
        <v>5</v>
      </c>
      <c r="U71" s="39">
        <f t="shared" si="27"/>
        <v>-0.5</v>
      </c>
      <c r="V71" s="35"/>
      <c r="W71" s="54">
        <v>4</v>
      </c>
      <c r="X71" s="53">
        <f t="shared" si="28"/>
        <v>0.33333333333333304</v>
      </c>
      <c r="Y71" s="54">
        <v>5</v>
      </c>
      <c r="Z71" s="53">
        <f t="shared" si="29"/>
        <v>-0.66666666666666696</v>
      </c>
      <c r="AA71" s="54">
        <v>5</v>
      </c>
      <c r="AB71" s="53">
        <f t="shared" si="30"/>
        <v>-0.66666666666666696</v>
      </c>
      <c r="AC71" s="35"/>
      <c r="AD71" s="56">
        <v>5</v>
      </c>
      <c r="AE71" s="57">
        <f t="shared" si="31"/>
        <v>0</v>
      </c>
      <c r="AF71"/>
      <c r="AG71" s="59">
        <v>15</v>
      </c>
      <c r="AH71" s="62">
        <v>5</v>
      </c>
      <c r="AI71" s="62">
        <f t="shared" si="32"/>
        <v>-0.35714285714285676</v>
      </c>
      <c r="AJ71" s="62">
        <v>5</v>
      </c>
      <c r="AK71" s="62">
        <f t="shared" si="33"/>
        <v>-0.35714285714285676</v>
      </c>
      <c r="AL71" s="62">
        <v>5</v>
      </c>
      <c r="AM71" s="62">
        <f t="shared" si="34"/>
        <v>-0.35714285714285676</v>
      </c>
      <c r="AN71" s="62">
        <v>5</v>
      </c>
      <c r="AO71" s="62">
        <f t="shared" si="35"/>
        <v>-0.35714285714285676</v>
      </c>
      <c r="AP71" s="62">
        <v>5</v>
      </c>
      <c r="AQ71" s="62">
        <f t="shared" si="36"/>
        <v>-0.35714285714285676</v>
      </c>
      <c r="AR71" s="62">
        <v>5</v>
      </c>
      <c r="AS71" s="63">
        <f t="shared" si="37"/>
        <v>-0.35714285714285676</v>
      </c>
      <c r="AT71" s="62">
        <v>4</v>
      </c>
      <c r="AU71" s="64">
        <f t="shared" si="38"/>
        <v>0.64285714285714324</v>
      </c>
      <c r="AV71"/>
      <c r="AW71" s="17"/>
      <c r="AX71"/>
      <c r="BB71" s="17"/>
      <c r="BC71"/>
      <c r="BD71" s="17"/>
      <c r="BE71"/>
      <c r="BG71"/>
      <c r="BI71" s="17"/>
      <c r="BK71" s="17"/>
      <c r="BL71"/>
      <c r="BM71" s="17"/>
      <c r="BN71"/>
      <c r="BO71" s="32"/>
      <c r="BP71"/>
      <c r="BQ71"/>
      <c r="BU71" s="17"/>
      <c r="BW71" s="17"/>
      <c r="CE71"/>
      <c r="CG71"/>
      <c r="CI71"/>
    </row>
    <row r="72" spans="1:87" x14ac:dyDescent="0.25">
      <c r="A72" s="42">
        <v>16</v>
      </c>
      <c r="B72" s="46">
        <v>4</v>
      </c>
      <c r="C72" s="44">
        <f t="shared" si="19"/>
        <v>0.25</v>
      </c>
      <c r="D72" s="46">
        <v>5</v>
      </c>
      <c r="E72" s="44">
        <f t="shared" si="20"/>
        <v>-0.75</v>
      </c>
      <c r="F72" s="46">
        <v>4</v>
      </c>
      <c r="G72" s="44">
        <f t="shared" si="21"/>
        <v>0.25</v>
      </c>
      <c r="H72" s="46">
        <v>5</v>
      </c>
      <c r="I72" s="45">
        <f t="shared" si="22"/>
        <v>-0.75</v>
      </c>
      <c r="J72" s="34"/>
      <c r="K72" s="50">
        <v>5</v>
      </c>
      <c r="L72" s="49">
        <f t="shared" si="23"/>
        <v>-0.25</v>
      </c>
      <c r="M72" s="50">
        <v>5</v>
      </c>
      <c r="N72" s="49">
        <f t="shared" si="24"/>
        <v>-0.25</v>
      </c>
      <c r="O72" s="35"/>
      <c r="P72" s="40">
        <v>4</v>
      </c>
      <c r="Q72" s="39">
        <f t="shared" si="25"/>
        <v>0.5</v>
      </c>
      <c r="R72" s="40">
        <v>5</v>
      </c>
      <c r="S72" s="39">
        <f t="shared" si="26"/>
        <v>-0.5</v>
      </c>
      <c r="T72" s="40">
        <v>5</v>
      </c>
      <c r="U72" s="39">
        <f t="shared" si="27"/>
        <v>-0.5</v>
      </c>
      <c r="V72" s="35"/>
      <c r="W72" s="54">
        <v>5</v>
      </c>
      <c r="X72" s="53">
        <f t="shared" si="28"/>
        <v>-0.16666666666666696</v>
      </c>
      <c r="Y72" s="54">
        <v>5</v>
      </c>
      <c r="Z72" s="53">
        <f t="shared" si="29"/>
        <v>-0.16666666666666696</v>
      </c>
      <c r="AA72" s="54">
        <v>4</v>
      </c>
      <c r="AB72" s="53">
        <f t="shared" si="30"/>
        <v>0.83333333333333304</v>
      </c>
      <c r="AC72" s="35"/>
      <c r="AD72" s="56">
        <v>5</v>
      </c>
      <c r="AE72" s="57">
        <f t="shared" si="31"/>
        <v>0</v>
      </c>
      <c r="AF72"/>
      <c r="AG72" s="59">
        <v>16</v>
      </c>
      <c r="AH72" s="62">
        <v>4</v>
      </c>
      <c r="AI72" s="62">
        <f t="shared" si="32"/>
        <v>0.28571428571428559</v>
      </c>
      <c r="AJ72" s="62">
        <v>4</v>
      </c>
      <c r="AK72" s="62">
        <f t="shared" si="33"/>
        <v>0.28571428571428559</v>
      </c>
      <c r="AL72" s="62">
        <v>5</v>
      </c>
      <c r="AM72" s="62">
        <f t="shared" si="34"/>
        <v>-0.71428571428571441</v>
      </c>
      <c r="AN72" s="62">
        <v>4</v>
      </c>
      <c r="AO72" s="62">
        <f t="shared" si="35"/>
        <v>0.28571428571428559</v>
      </c>
      <c r="AP72" s="62">
        <v>5</v>
      </c>
      <c r="AQ72" s="62">
        <f t="shared" si="36"/>
        <v>-0.71428571428571441</v>
      </c>
      <c r="AR72" s="62">
        <v>5</v>
      </c>
      <c r="AS72" s="63">
        <f t="shared" si="37"/>
        <v>-0.71428571428571441</v>
      </c>
      <c r="AT72" s="62">
        <v>4</v>
      </c>
      <c r="AU72" s="64">
        <f t="shared" si="38"/>
        <v>0.28571428571428559</v>
      </c>
      <c r="AV72"/>
      <c r="AW72" s="17"/>
      <c r="AX72"/>
      <c r="BB72" s="17"/>
      <c r="BC72"/>
      <c r="BD72" s="17"/>
      <c r="BE72"/>
      <c r="BG72"/>
      <c r="BI72" s="17"/>
      <c r="BK72" s="17"/>
      <c r="BL72"/>
      <c r="BM72" s="17"/>
      <c r="BN72"/>
      <c r="BO72" s="32"/>
      <c r="BP72"/>
      <c r="BQ72"/>
      <c r="BU72" s="17"/>
      <c r="BW72" s="17"/>
      <c r="CE72"/>
      <c r="CG72"/>
      <c r="CI72"/>
    </row>
    <row r="73" spans="1:87" x14ac:dyDescent="0.25">
      <c r="A73" s="42">
        <v>17</v>
      </c>
      <c r="B73" s="46">
        <v>4</v>
      </c>
      <c r="C73" s="44">
        <f t="shared" si="19"/>
        <v>0.125</v>
      </c>
      <c r="D73" s="46">
        <v>4</v>
      </c>
      <c r="E73" s="44">
        <f t="shared" si="20"/>
        <v>0.125</v>
      </c>
      <c r="F73" s="46">
        <v>4</v>
      </c>
      <c r="G73" s="44">
        <f t="shared" si="21"/>
        <v>0.125</v>
      </c>
      <c r="H73" s="46">
        <v>5</v>
      </c>
      <c r="I73" s="45">
        <f t="shared" si="22"/>
        <v>-0.875</v>
      </c>
      <c r="J73" s="34"/>
      <c r="K73" s="50">
        <v>5</v>
      </c>
      <c r="L73" s="49">
        <f t="shared" si="23"/>
        <v>0</v>
      </c>
      <c r="M73" s="50">
        <v>5</v>
      </c>
      <c r="N73" s="49">
        <f t="shared" si="24"/>
        <v>0</v>
      </c>
      <c r="O73" s="35"/>
      <c r="P73" s="40">
        <v>5</v>
      </c>
      <c r="Q73" s="39">
        <f t="shared" si="25"/>
        <v>-0.16666666666666696</v>
      </c>
      <c r="R73" s="40">
        <v>5</v>
      </c>
      <c r="S73" s="39">
        <f t="shared" si="26"/>
        <v>-0.16666666666666696</v>
      </c>
      <c r="T73" s="40">
        <v>5</v>
      </c>
      <c r="U73" s="39">
        <f t="shared" si="27"/>
        <v>-0.16666666666666696</v>
      </c>
      <c r="V73" s="35"/>
      <c r="W73" s="54">
        <v>5</v>
      </c>
      <c r="X73" s="53">
        <f t="shared" si="28"/>
        <v>-0.66666666666666696</v>
      </c>
      <c r="Y73" s="54">
        <v>4</v>
      </c>
      <c r="Z73" s="53">
        <f t="shared" si="29"/>
        <v>0.33333333333333304</v>
      </c>
      <c r="AA73" s="54">
        <v>5</v>
      </c>
      <c r="AB73" s="53">
        <f t="shared" si="30"/>
        <v>-0.66666666666666696</v>
      </c>
      <c r="AC73" s="35"/>
      <c r="AD73" s="56">
        <v>5</v>
      </c>
      <c r="AE73" s="57">
        <f t="shared" si="31"/>
        <v>-0.5</v>
      </c>
      <c r="AF73"/>
      <c r="AG73" s="59">
        <v>17</v>
      </c>
      <c r="AH73" s="62">
        <v>5</v>
      </c>
      <c r="AI73" s="62">
        <f t="shared" si="32"/>
        <v>-0.35714285714285676</v>
      </c>
      <c r="AJ73" s="62">
        <v>5</v>
      </c>
      <c r="AK73" s="62">
        <f t="shared" si="33"/>
        <v>-0.35714285714285676</v>
      </c>
      <c r="AL73" s="62">
        <v>4</v>
      </c>
      <c r="AM73" s="62">
        <f t="shared" si="34"/>
        <v>0.64285714285714324</v>
      </c>
      <c r="AN73" s="62">
        <v>5</v>
      </c>
      <c r="AO73" s="62">
        <f t="shared" si="35"/>
        <v>-0.35714285714285676</v>
      </c>
      <c r="AP73" s="62">
        <v>5</v>
      </c>
      <c r="AQ73" s="62">
        <f t="shared" si="36"/>
        <v>-0.35714285714285676</v>
      </c>
      <c r="AR73" s="62">
        <v>5</v>
      </c>
      <c r="AS73" s="63">
        <f t="shared" si="37"/>
        <v>-0.35714285714285676</v>
      </c>
      <c r="AT73" s="62">
        <v>5</v>
      </c>
      <c r="AU73" s="64">
        <f t="shared" si="38"/>
        <v>-0.35714285714285676</v>
      </c>
      <c r="AV73"/>
      <c r="AW73" s="17"/>
      <c r="AX73"/>
      <c r="BB73" s="17"/>
      <c r="BC73"/>
      <c r="BD73" s="17"/>
      <c r="BE73"/>
      <c r="BG73"/>
      <c r="BI73" s="17"/>
      <c r="BK73" s="17"/>
      <c r="BL73"/>
      <c r="BM73" s="17"/>
      <c r="BN73"/>
      <c r="BO73" s="32"/>
      <c r="BP73"/>
      <c r="BQ73"/>
      <c r="BU73" s="17"/>
      <c r="BW73" s="17"/>
      <c r="CE73"/>
      <c r="CG73"/>
      <c r="CI73"/>
    </row>
    <row r="74" spans="1:87" x14ac:dyDescent="0.25">
      <c r="A74" s="42">
        <v>18</v>
      </c>
      <c r="B74" s="46">
        <v>5</v>
      </c>
      <c r="C74" s="44">
        <f t="shared" si="19"/>
        <v>-0.5</v>
      </c>
      <c r="D74" s="46">
        <v>5</v>
      </c>
      <c r="E74" s="44">
        <f t="shared" si="20"/>
        <v>-0.5</v>
      </c>
      <c r="F74" s="46">
        <v>5</v>
      </c>
      <c r="G74" s="44">
        <f t="shared" si="21"/>
        <v>-0.5</v>
      </c>
      <c r="H74" s="46">
        <v>4</v>
      </c>
      <c r="I74" s="45">
        <f t="shared" si="22"/>
        <v>0.5</v>
      </c>
      <c r="J74" s="34"/>
      <c r="K74" s="50">
        <v>4</v>
      </c>
      <c r="L74" s="49">
        <f t="shared" si="23"/>
        <v>0.25</v>
      </c>
      <c r="M74" s="50">
        <v>5</v>
      </c>
      <c r="N74" s="49">
        <f t="shared" si="24"/>
        <v>-0.75</v>
      </c>
      <c r="O74" s="35"/>
      <c r="P74" s="40">
        <v>5</v>
      </c>
      <c r="Q74" s="39">
        <f t="shared" si="25"/>
        <v>-0.5</v>
      </c>
      <c r="R74" s="40">
        <v>4</v>
      </c>
      <c r="S74" s="39">
        <f t="shared" si="26"/>
        <v>0.5</v>
      </c>
      <c r="T74" s="40">
        <v>5</v>
      </c>
      <c r="U74" s="39">
        <f t="shared" si="27"/>
        <v>-0.5</v>
      </c>
      <c r="V74" s="35"/>
      <c r="W74" s="54">
        <v>5</v>
      </c>
      <c r="X74" s="53">
        <f t="shared" si="28"/>
        <v>-0.33333333333333304</v>
      </c>
      <c r="Y74" s="54">
        <v>5</v>
      </c>
      <c r="Z74" s="53">
        <f t="shared" si="29"/>
        <v>-0.33333333333333304</v>
      </c>
      <c r="AA74" s="54">
        <v>4</v>
      </c>
      <c r="AB74" s="53">
        <f t="shared" si="30"/>
        <v>0.66666666666666696</v>
      </c>
      <c r="AC74" s="35"/>
      <c r="AD74" s="56">
        <v>5</v>
      </c>
      <c r="AE74" s="57">
        <f t="shared" si="31"/>
        <v>0</v>
      </c>
      <c r="AF74"/>
      <c r="AG74" s="59">
        <v>18</v>
      </c>
      <c r="AH74" s="62">
        <v>5</v>
      </c>
      <c r="AI74" s="62">
        <f t="shared" si="32"/>
        <v>-0.57142857142857117</v>
      </c>
      <c r="AJ74" s="62">
        <v>5</v>
      </c>
      <c r="AK74" s="62">
        <f t="shared" si="33"/>
        <v>-0.57142857142857117</v>
      </c>
      <c r="AL74" s="62">
        <v>5</v>
      </c>
      <c r="AM74" s="62">
        <f t="shared" si="34"/>
        <v>-0.57142857142857117</v>
      </c>
      <c r="AN74" s="62">
        <v>5</v>
      </c>
      <c r="AO74" s="62">
        <f t="shared" si="35"/>
        <v>-0.57142857142857117</v>
      </c>
      <c r="AP74" s="62">
        <v>5</v>
      </c>
      <c r="AQ74" s="62">
        <f t="shared" si="36"/>
        <v>-0.57142857142857117</v>
      </c>
      <c r="AR74" s="62">
        <v>5</v>
      </c>
      <c r="AS74" s="63">
        <f t="shared" si="37"/>
        <v>-0.57142857142857117</v>
      </c>
      <c r="AT74" s="62">
        <v>4</v>
      </c>
      <c r="AU74" s="64">
        <f t="shared" si="38"/>
        <v>0.42857142857142883</v>
      </c>
      <c r="AV74"/>
      <c r="AW74" s="17"/>
      <c r="AX74"/>
      <c r="BB74" s="17"/>
      <c r="BC74"/>
      <c r="BD74" s="17"/>
      <c r="BE74"/>
      <c r="BG74"/>
      <c r="BI74" s="17"/>
      <c r="BK74" s="17"/>
      <c r="BL74"/>
      <c r="BM74" s="17"/>
      <c r="BN74"/>
      <c r="BO74" s="32"/>
      <c r="BP74"/>
      <c r="BQ74"/>
      <c r="BU74" s="17"/>
      <c r="BW74" s="17"/>
      <c r="CE74"/>
      <c r="CG74"/>
      <c r="CI74"/>
    </row>
    <row r="75" spans="1:87" x14ac:dyDescent="0.25">
      <c r="A75" s="42">
        <v>19</v>
      </c>
      <c r="B75" s="46">
        <v>5</v>
      </c>
      <c r="C75" s="44">
        <f t="shared" si="19"/>
        <v>-0.25</v>
      </c>
      <c r="D75" s="46">
        <v>5</v>
      </c>
      <c r="E75" s="44">
        <f t="shared" si="20"/>
        <v>-0.25</v>
      </c>
      <c r="F75" s="46">
        <v>5</v>
      </c>
      <c r="G75" s="44">
        <f t="shared" si="21"/>
        <v>-0.25</v>
      </c>
      <c r="H75" s="46">
        <v>5</v>
      </c>
      <c r="I75" s="45">
        <f t="shared" si="22"/>
        <v>-0.25</v>
      </c>
      <c r="J75" s="34"/>
      <c r="K75" s="50">
        <v>5</v>
      </c>
      <c r="L75" s="49">
        <f t="shared" si="23"/>
        <v>0</v>
      </c>
      <c r="M75" s="50">
        <v>5</v>
      </c>
      <c r="N75" s="49">
        <f t="shared" si="24"/>
        <v>0</v>
      </c>
      <c r="O75" s="35"/>
      <c r="P75" s="40">
        <v>5</v>
      </c>
      <c r="Q75" s="39">
        <f t="shared" si="25"/>
        <v>-0.66666666666666696</v>
      </c>
      <c r="R75" s="40">
        <v>4</v>
      </c>
      <c r="S75" s="39">
        <f t="shared" si="26"/>
        <v>0.33333333333333304</v>
      </c>
      <c r="T75" s="40">
        <v>5</v>
      </c>
      <c r="U75" s="39">
        <f t="shared" si="27"/>
        <v>-0.66666666666666696</v>
      </c>
      <c r="V75" s="35"/>
      <c r="W75" s="54">
        <v>5</v>
      </c>
      <c r="X75" s="53">
        <f t="shared" si="28"/>
        <v>-0.33333333333333304</v>
      </c>
      <c r="Y75" s="54">
        <v>5</v>
      </c>
      <c r="Z75" s="53">
        <f t="shared" si="29"/>
        <v>-0.33333333333333304</v>
      </c>
      <c r="AA75" s="54">
        <v>5</v>
      </c>
      <c r="AB75" s="53">
        <f t="shared" si="30"/>
        <v>-0.33333333333333304</v>
      </c>
      <c r="AC75" s="35"/>
      <c r="AD75" s="56">
        <v>5</v>
      </c>
      <c r="AE75" s="57">
        <f t="shared" si="31"/>
        <v>0</v>
      </c>
      <c r="AF75"/>
      <c r="AG75" s="59">
        <v>19</v>
      </c>
      <c r="AH75" s="62">
        <v>5</v>
      </c>
      <c r="AI75" s="62">
        <f t="shared" si="32"/>
        <v>-0.35714285714285676</v>
      </c>
      <c r="AJ75" s="62">
        <v>5</v>
      </c>
      <c r="AK75" s="62">
        <f t="shared" si="33"/>
        <v>-0.35714285714285676</v>
      </c>
      <c r="AL75" s="62">
        <v>4</v>
      </c>
      <c r="AM75" s="62">
        <f t="shared" si="34"/>
        <v>0.64285714285714324</v>
      </c>
      <c r="AN75" s="62">
        <v>5</v>
      </c>
      <c r="AO75" s="62">
        <f t="shared" si="35"/>
        <v>-0.35714285714285676</v>
      </c>
      <c r="AP75" s="62">
        <v>5</v>
      </c>
      <c r="AQ75" s="62">
        <f t="shared" si="36"/>
        <v>-0.35714285714285676</v>
      </c>
      <c r="AR75" s="62">
        <v>5</v>
      </c>
      <c r="AS75" s="63">
        <f t="shared" si="37"/>
        <v>-0.35714285714285676</v>
      </c>
      <c r="AT75" s="62">
        <v>4</v>
      </c>
      <c r="AU75" s="64">
        <f t="shared" si="38"/>
        <v>0.64285714285714324</v>
      </c>
      <c r="AV75"/>
      <c r="AW75" s="17"/>
      <c r="AX75"/>
      <c r="BB75" s="17"/>
      <c r="BC75"/>
      <c r="BD75" s="17"/>
      <c r="BE75"/>
      <c r="BG75"/>
      <c r="BI75" s="17"/>
      <c r="BK75" s="17"/>
      <c r="BL75"/>
      <c r="BM75" s="17"/>
      <c r="BN75"/>
      <c r="BO75" s="32"/>
      <c r="BP75"/>
      <c r="BQ75"/>
      <c r="BU75" s="17"/>
      <c r="BW75" s="17"/>
      <c r="CE75"/>
      <c r="CG75"/>
      <c r="CI75"/>
    </row>
    <row r="76" spans="1:87" x14ac:dyDescent="0.25">
      <c r="A76" s="42">
        <v>20</v>
      </c>
      <c r="B76" s="46">
        <v>5</v>
      </c>
      <c r="C76" s="44">
        <f t="shared" si="19"/>
        <v>-0.5</v>
      </c>
      <c r="D76" s="46">
        <v>5</v>
      </c>
      <c r="E76" s="44">
        <f t="shared" si="20"/>
        <v>-0.5</v>
      </c>
      <c r="F76" s="46">
        <v>5</v>
      </c>
      <c r="G76" s="44">
        <f t="shared" si="21"/>
        <v>-0.5</v>
      </c>
      <c r="H76" s="46">
        <v>5</v>
      </c>
      <c r="I76" s="45">
        <f t="shared" si="22"/>
        <v>-0.5</v>
      </c>
      <c r="J76" s="34"/>
      <c r="K76" s="50">
        <v>5</v>
      </c>
      <c r="L76" s="49">
        <f t="shared" si="23"/>
        <v>-0.5</v>
      </c>
      <c r="M76" s="50">
        <v>5</v>
      </c>
      <c r="N76" s="49">
        <f t="shared" si="24"/>
        <v>-0.5</v>
      </c>
      <c r="O76" s="35"/>
      <c r="P76" s="40">
        <v>5</v>
      </c>
      <c r="Q76" s="39">
        <f t="shared" si="25"/>
        <v>-0.83333333333333304</v>
      </c>
      <c r="R76" s="40">
        <v>4</v>
      </c>
      <c r="S76" s="39">
        <f t="shared" si="26"/>
        <v>0.16666666666666696</v>
      </c>
      <c r="T76" s="40">
        <v>4</v>
      </c>
      <c r="U76" s="39">
        <f t="shared" si="27"/>
        <v>0.16666666666666696</v>
      </c>
      <c r="V76" s="35"/>
      <c r="W76" s="54">
        <v>5</v>
      </c>
      <c r="X76" s="53">
        <f t="shared" si="28"/>
        <v>-0.33333333333333304</v>
      </c>
      <c r="Y76" s="54">
        <v>5</v>
      </c>
      <c r="Z76" s="53">
        <f t="shared" si="29"/>
        <v>-0.33333333333333304</v>
      </c>
      <c r="AA76" s="54">
        <v>5</v>
      </c>
      <c r="AB76" s="53">
        <f t="shared" si="30"/>
        <v>-0.33333333333333304</v>
      </c>
      <c r="AC76" s="35"/>
      <c r="AD76" s="56">
        <v>5</v>
      </c>
      <c r="AE76" s="57">
        <f t="shared" si="31"/>
        <v>0</v>
      </c>
      <c r="AF76"/>
      <c r="AG76" s="59">
        <v>20</v>
      </c>
      <c r="AH76" s="62">
        <v>5</v>
      </c>
      <c r="AI76" s="62">
        <f t="shared" si="32"/>
        <v>-0.64285714285714324</v>
      </c>
      <c r="AJ76" s="62">
        <v>5</v>
      </c>
      <c r="AK76" s="62">
        <f t="shared" si="33"/>
        <v>-0.64285714285714324</v>
      </c>
      <c r="AL76" s="62">
        <v>4</v>
      </c>
      <c r="AM76" s="62">
        <f t="shared" si="34"/>
        <v>0.35714285714285676</v>
      </c>
      <c r="AN76" s="62">
        <v>5</v>
      </c>
      <c r="AO76" s="62">
        <f t="shared" si="35"/>
        <v>-0.64285714285714324</v>
      </c>
      <c r="AP76" s="62">
        <v>4</v>
      </c>
      <c r="AQ76" s="62">
        <f t="shared" si="36"/>
        <v>0.35714285714285676</v>
      </c>
      <c r="AR76" s="62">
        <v>4</v>
      </c>
      <c r="AS76" s="63">
        <f t="shared" si="37"/>
        <v>0.35714285714285676</v>
      </c>
      <c r="AT76" s="62">
        <v>5</v>
      </c>
      <c r="AU76" s="64">
        <f t="shared" si="38"/>
        <v>-0.64285714285714324</v>
      </c>
      <c r="AV76"/>
      <c r="AW76" s="17"/>
      <c r="AX76"/>
      <c r="BB76" s="17"/>
      <c r="BC76"/>
      <c r="BD76" s="17"/>
      <c r="BE76"/>
      <c r="BG76"/>
      <c r="BI76" s="17"/>
      <c r="BK76" s="17"/>
      <c r="BL76"/>
      <c r="BM76" s="17"/>
      <c r="BN76"/>
      <c r="BO76" s="32"/>
      <c r="BP76"/>
      <c r="BQ76"/>
      <c r="BU76" s="17"/>
      <c r="BW76" s="17"/>
      <c r="CE76"/>
      <c r="CG76"/>
      <c r="CI76"/>
    </row>
    <row r="77" spans="1:87" x14ac:dyDescent="0.25">
      <c r="A77" s="42">
        <v>21</v>
      </c>
      <c r="B77" s="46">
        <v>5</v>
      </c>
      <c r="C77" s="44">
        <f t="shared" si="19"/>
        <v>-0.75</v>
      </c>
      <c r="D77" s="46">
        <v>4</v>
      </c>
      <c r="E77" s="44">
        <f t="shared" si="20"/>
        <v>0.25</v>
      </c>
      <c r="F77" s="46">
        <v>4</v>
      </c>
      <c r="G77" s="44">
        <f t="shared" si="21"/>
        <v>0.25</v>
      </c>
      <c r="H77" s="46">
        <v>4</v>
      </c>
      <c r="I77" s="45">
        <f t="shared" si="22"/>
        <v>0.25</v>
      </c>
      <c r="J77" s="34"/>
      <c r="K77" s="50">
        <v>5</v>
      </c>
      <c r="L77" s="49">
        <f t="shared" si="23"/>
        <v>0</v>
      </c>
      <c r="M77" s="50">
        <v>5</v>
      </c>
      <c r="N77" s="49">
        <f t="shared" si="24"/>
        <v>0</v>
      </c>
      <c r="O77" s="35"/>
      <c r="P77" s="40">
        <v>5</v>
      </c>
      <c r="Q77" s="39">
        <f t="shared" si="25"/>
        <v>0</v>
      </c>
      <c r="R77" s="40">
        <v>5</v>
      </c>
      <c r="S77" s="39">
        <f t="shared" si="26"/>
        <v>0</v>
      </c>
      <c r="T77" s="40">
        <v>5</v>
      </c>
      <c r="U77" s="39">
        <f t="shared" si="27"/>
        <v>0</v>
      </c>
      <c r="V77" s="35"/>
      <c r="W77" s="54">
        <v>5</v>
      </c>
      <c r="X77" s="53">
        <f t="shared" si="28"/>
        <v>-0.66666666666666696</v>
      </c>
      <c r="Y77" s="54">
        <v>4</v>
      </c>
      <c r="Z77" s="53">
        <f t="shared" si="29"/>
        <v>0.33333333333333304</v>
      </c>
      <c r="AA77" s="54">
        <v>5</v>
      </c>
      <c r="AB77" s="53">
        <f t="shared" si="30"/>
        <v>-0.66666666666666696</v>
      </c>
      <c r="AC77" s="35"/>
      <c r="AD77" s="56">
        <v>5</v>
      </c>
      <c r="AE77" s="57">
        <f t="shared" si="31"/>
        <v>0</v>
      </c>
      <c r="AF77"/>
      <c r="AG77" s="59">
        <v>21</v>
      </c>
      <c r="AH77" s="62">
        <v>4</v>
      </c>
      <c r="AI77" s="62">
        <f t="shared" si="32"/>
        <v>0.57142857142857117</v>
      </c>
      <c r="AJ77" s="62">
        <v>5</v>
      </c>
      <c r="AK77" s="62">
        <f t="shared" si="33"/>
        <v>-0.42857142857142883</v>
      </c>
      <c r="AL77" s="62">
        <v>4</v>
      </c>
      <c r="AM77" s="62">
        <f t="shared" si="34"/>
        <v>0.57142857142857117</v>
      </c>
      <c r="AN77" s="62">
        <v>4</v>
      </c>
      <c r="AO77" s="62">
        <f t="shared" si="35"/>
        <v>0.57142857142857117</v>
      </c>
      <c r="AP77" s="62">
        <v>5</v>
      </c>
      <c r="AQ77" s="62">
        <f t="shared" si="36"/>
        <v>-0.42857142857142883</v>
      </c>
      <c r="AR77" s="62">
        <v>5</v>
      </c>
      <c r="AS77" s="63">
        <f t="shared" si="37"/>
        <v>-0.42857142857142883</v>
      </c>
      <c r="AT77" s="62">
        <v>5</v>
      </c>
      <c r="AU77" s="64">
        <f t="shared" si="38"/>
        <v>-0.42857142857142883</v>
      </c>
      <c r="AV77"/>
      <c r="AW77" s="17"/>
      <c r="AX77"/>
      <c r="BB77" s="17"/>
      <c r="BC77"/>
      <c r="BD77" s="17"/>
      <c r="BE77"/>
      <c r="BG77"/>
      <c r="BI77" s="17"/>
      <c r="BK77" s="17"/>
      <c r="BL77"/>
      <c r="BM77" s="17"/>
      <c r="BN77"/>
      <c r="BO77" s="32"/>
      <c r="BP77"/>
      <c r="BQ77"/>
      <c r="BU77" s="17"/>
      <c r="BW77" s="17"/>
      <c r="CE77"/>
      <c r="CG77"/>
      <c r="CI77"/>
    </row>
    <row r="78" spans="1:87" x14ac:dyDescent="0.25">
      <c r="A78" s="42">
        <v>22</v>
      </c>
      <c r="B78" s="46">
        <v>5</v>
      </c>
      <c r="C78" s="44">
        <f t="shared" si="19"/>
        <v>-0.625</v>
      </c>
      <c r="D78" s="46">
        <v>4</v>
      </c>
      <c r="E78" s="44">
        <f t="shared" si="20"/>
        <v>0.375</v>
      </c>
      <c r="F78" s="46">
        <v>4</v>
      </c>
      <c r="G78" s="44">
        <f t="shared" si="21"/>
        <v>0.375</v>
      </c>
      <c r="H78" s="46">
        <v>5</v>
      </c>
      <c r="I78" s="45">
        <f t="shared" si="22"/>
        <v>-0.625</v>
      </c>
      <c r="J78" s="34"/>
      <c r="K78" s="50">
        <v>5</v>
      </c>
      <c r="L78" s="49">
        <f t="shared" si="23"/>
        <v>0</v>
      </c>
      <c r="M78" s="50">
        <v>5</v>
      </c>
      <c r="N78" s="49">
        <f t="shared" si="24"/>
        <v>0</v>
      </c>
      <c r="O78" s="35"/>
      <c r="P78" s="40">
        <v>5</v>
      </c>
      <c r="Q78" s="39">
        <f t="shared" si="25"/>
        <v>-0.5</v>
      </c>
      <c r="R78" s="40">
        <v>4</v>
      </c>
      <c r="S78" s="39">
        <f t="shared" si="26"/>
        <v>0.5</v>
      </c>
      <c r="T78" s="40">
        <v>5</v>
      </c>
      <c r="U78" s="39">
        <f t="shared" si="27"/>
        <v>-0.5</v>
      </c>
      <c r="V78" s="35"/>
      <c r="W78" s="54">
        <v>5</v>
      </c>
      <c r="X78" s="53">
        <f t="shared" si="28"/>
        <v>-0.33333333333333304</v>
      </c>
      <c r="Y78" s="54">
        <v>5</v>
      </c>
      <c r="Z78" s="53">
        <f t="shared" si="29"/>
        <v>-0.33333333333333304</v>
      </c>
      <c r="AA78" s="54">
        <v>4</v>
      </c>
      <c r="AB78" s="53">
        <f t="shared" si="30"/>
        <v>0.66666666666666696</v>
      </c>
      <c r="AC78" s="35"/>
      <c r="AD78" s="56">
        <v>5</v>
      </c>
      <c r="AE78" s="57">
        <f t="shared" si="31"/>
        <v>-0.5</v>
      </c>
      <c r="AF78"/>
      <c r="AG78" s="59">
        <v>22</v>
      </c>
      <c r="AH78" s="62">
        <v>5</v>
      </c>
      <c r="AI78" s="62">
        <f t="shared" si="32"/>
        <v>-0.28571428571428559</v>
      </c>
      <c r="AJ78" s="62">
        <v>5</v>
      </c>
      <c r="AK78" s="62">
        <f t="shared" si="33"/>
        <v>-0.28571428571428559</v>
      </c>
      <c r="AL78" s="62">
        <v>5</v>
      </c>
      <c r="AM78" s="62">
        <f t="shared" si="34"/>
        <v>-0.28571428571428559</v>
      </c>
      <c r="AN78" s="62">
        <v>5</v>
      </c>
      <c r="AO78" s="62">
        <f t="shared" si="35"/>
        <v>-0.28571428571428559</v>
      </c>
      <c r="AP78" s="62">
        <v>5</v>
      </c>
      <c r="AQ78" s="62">
        <f t="shared" si="36"/>
        <v>-0.28571428571428559</v>
      </c>
      <c r="AR78" s="62">
        <v>5</v>
      </c>
      <c r="AS78" s="63">
        <f t="shared" si="37"/>
        <v>-0.28571428571428559</v>
      </c>
      <c r="AT78" s="62">
        <v>5</v>
      </c>
      <c r="AU78" s="64">
        <f t="shared" si="38"/>
        <v>-0.28571428571428559</v>
      </c>
      <c r="AV78"/>
      <c r="AW78" s="17"/>
      <c r="AX78"/>
      <c r="BB78" s="17"/>
      <c r="BC78"/>
      <c r="BD78" s="17"/>
      <c r="BE78"/>
      <c r="BG78"/>
      <c r="BI78" s="17"/>
      <c r="BK78" s="17"/>
      <c r="BL78"/>
      <c r="BM78" s="17"/>
      <c r="BN78"/>
      <c r="BO78" s="32"/>
      <c r="BP78"/>
      <c r="BQ78"/>
      <c r="BU78" s="17"/>
      <c r="BW78" s="17"/>
      <c r="CE78"/>
      <c r="CG78"/>
      <c r="CI78"/>
    </row>
    <row r="79" spans="1:87" x14ac:dyDescent="0.25">
      <c r="A79" s="42">
        <v>23</v>
      </c>
      <c r="B79" s="46">
        <v>4</v>
      </c>
      <c r="C79" s="44">
        <f t="shared" si="19"/>
        <v>0.25</v>
      </c>
      <c r="D79" s="46">
        <v>5</v>
      </c>
      <c r="E79" s="44">
        <f t="shared" si="20"/>
        <v>-0.75</v>
      </c>
      <c r="F79" s="46">
        <v>4</v>
      </c>
      <c r="G79" s="44">
        <f t="shared" si="21"/>
        <v>0.25</v>
      </c>
      <c r="H79" s="46">
        <v>5</v>
      </c>
      <c r="I79" s="45">
        <f t="shared" si="22"/>
        <v>-0.75</v>
      </c>
      <c r="J79" s="34"/>
      <c r="K79" s="50">
        <v>5</v>
      </c>
      <c r="L79" s="49">
        <f t="shared" si="23"/>
        <v>-0.75</v>
      </c>
      <c r="M79" s="50">
        <v>4</v>
      </c>
      <c r="N79" s="49">
        <f t="shared" si="24"/>
        <v>0.25</v>
      </c>
      <c r="O79" s="35"/>
      <c r="P79" s="40">
        <v>5</v>
      </c>
      <c r="Q79" s="39">
        <f t="shared" si="25"/>
        <v>-0.33333333333333304</v>
      </c>
      <c r="R79" s="40">
        <v>5</v>
      </c>
      <c r="S79" s="39">
        <f t="shared" si="26"/>
        <v>-0.33333333333333304</v>
      </c>
      <c r="T79" s="40">
        <v>4</v>
      </c>
      <c r="U79" s="39">
        <f t="shared" si="27"/>
        <v>0.66666666666666696</v>
      </c>
      <c r="V79" s="35"/>
      <c r="W79" s="54">
        <v>4</v>
      </c>
      <c r="X79" s="53">
        <f t="shared" si="28"/>
        <v>0.16666666666666696</v>
      </c>
      <c r="Y79" s="54">
        <v>5</v>
      </c>
      <c r="Z79" s="53">
        <f t="shared" si="29"/>
        <v>-0.83333333333333304</v>
      </c>
      <c r="AA79" s="54">
        <v>4</v>
      </c>
      <c r="AB79" s="53">
        <f t="shared" si="30"/>
        <v>0.16666666666666696</v>
      </c>
      <c r="AC79" s="35"/>
      <c r="AD79" s="56">
        <v>5</v>
      </c>
      <c r="AE79" s="57">
        <f t="shared" si="31"/>
        <v>-0.5</v>
      </c>
      <c r="AF79"/>
      <c r="AG79" s="59">
        <v>23</v>
      </c>
      <c r="AH79" s="62">
        <v>5</v>
      </c>
      <c r="AI79" s="62">
        <f t="shared" si="32"/>
        <v>-0.57142857142857117</v>
      </c>
      <c r="AJ79" s="62">
        <v>4</v>
      </c>
      <c r="AK79" s="62">
        <f t="shared" si="33"/>
        <v>0.42857142857142883</v>
      </c>
      <c r="AL79" s="62">
        <v>5</v>
      </c>
      <c r="AM79" s="62">
        <f t="shared" si="34"/>
        <v>-0.57142857142857117</v>
      </c>
      <c r="AN79" s="62">
        <v>5</v>
      </c>
      <c r="AO79" s="62">
        <f t="shared" si="35"/>
        <v>-0.57142857142857117</v>
      </c>
      <c r="AP79" s="62">
        <v>5</v>
      </c>
      <c r="AQ79" s="62">
        <f t="shared" si="36"/>
        <v>-0.57142857142857117</v>
      </c>
      <c r="AR79" s="62">
        <v>5</v>
      </c>
      <c r="AS79" s="63">
        <f t="shared" si="37"/>
        <v>-0.57142857142857117</v>
      </c>
      <c r="AT79" s="62">
        <v>5</v>
      </c>
      <c r="AU79" s="64">
        <f t="shared" si="38"/>
        <v>-0.57142857142857117</v>
      </c>
      <c r="AV79"/>
      <c r="AW79" s="17"/>
      <c r="AX79"/>
      <c r="BB79" s="17"/>
      <c r="BC79"/>
      <c r="BD79" s="17"/>
      <c r="BE79"/>
      <c r="BG79"/>
      <c r="BI79" s="17"/>
      <c r="BK79" s="17"/>
      <c r="BL79"/>
      <c r="BM79" s="17"/>
      <c r="BN79"/>
      <c r="BO79" s="32"/>
      <c r="BP79"/>
      <c r="BQ79"/>
      <c r="BU79" s="17"/>
      <c r="BW79" s="17"/>
      <c r="CE79"/>
      <c r="CG79"/>
      <c r="CI79"/>
    </row>
    <row r="80" spans="1:87" x14ac:dyDescent="0.25">
      <c r="A80" s="42">
        <v>24</v>
      </c>
      <c r="B80" s="46">
        <v>5</v>
      </c>
      <c r="C80" s="44">
        <f t="shared" si="19"/>
        <v>-0.5</v>
      </c>
      <c r="D80" s="46">
        <v>5</v>
      </c>
      <c r="E80" s="44">
        <f t="shared" si="20"/>
        <v>-0.5</v>
      </c>
      <c r="F80" s="46">
        <v>5</v>
      </c>
      <c r="G80" s="44">
        <f t="shared" si="21"/>
        <v>-0.5</v>
      </c>
      <c r="H80" s="46">
        <v>5</v>
      </c>
      <c r="I80" s="45">
        <f t="shared" si="22"/>
        <v>-0.5</v>
      </c>
      <c r="J80" s="34"/>
      <c r="K80" s="50">
        <v>5</v>
      </c>
      <c r="L80" s="49">
        <f t="shared" si="23"/>
        <v>-0.25</v>
      </c>
      <c r="M80" s="50">
        <v>5</v>
      </c>
      <c r="N80" s="49">
        <f t="shared" si="24"/>
        <v>-0.25</v>
      </c>
      <c r="O80" s="35"/>
      <c r="P80" s="40">
        <v>4</v>
      </c>
      <c r="Q80" s="39">
        <f t="shared" si="25"/>
        <v>0.5</v>
      </c>
      <c r="R80" s="40">
        <v>5</v>
      </c>
      <c r="S80" s="39">
        <f t="shared" si="26"/>
        <v>-0.5</v>
      </c>
      <c r="T80" s="40">
        <v>5</v>
      </c>
      <c r="U80" s="39">
        <f t="shared" si="27"/>
        <v>-0.5</v>
      </c>
      <c r="V80" s="35"/>
      <c r="W80" s="54">
        <v>5</v>
      </c>
      <c r="X80" s="53">
        <f t="shared" si="28"/>
        <v>-0.33333333333333304</v>
      </c>
      <c r="Y80" s="54">
        <v>5</v>
      </c>
      <c r="Z80" s="53">
        <f t="shared" si="29"/>
        <v>-0.33333333333333304</v>
      </c>
      <c r="AA80" s="54">
        <v>5</v>
      </c>
      <c r="AB80" s="53">
        <f t="shared" si="30"/>
        <v>-0.33333333333333304</v>
      </c>
      <c r="AC80" s="35"/>
      <c r="AD80" s="56">
        <v>5</v>
      </c>
      <c r="AE80" s="57">
        <f t="shared" si="31"/>
        <v>0</v>
      </c>
      <c r="AF80"/>
      <c r="AG80" s="59">
        <v>24</v>
      </c>
      <c r="AH80" s="62">
        <v>5</v>
      </c>
      <c r="AI80" s="62">
        <f t="shared" si="32"/>
        <v>-0.64285714285714324</v>
      </c>
      <c r="AJ80" s="62">
        <v>4</v>
      </c>
      <c r="AK80" s="62">
        <f t="shared" si="33"/>
        <v>0.35714285714285676</v>
      </c>
      <c r="AL80" s="62">
        <v>5</v>
      </c>
      <c r="AM80" s="62">
        <f t="shared" si="34"/>
        <v>-0.64285714285714324</v>
      </c>
      <c r="AN80" s="62">
        <v>4</v>
      </c>
      <c r="AO80" s="62">
        <f t="shared" si="35"/>
        <v>0.35714285714285676</v>
      </c>
      <c r="AP80" s="62">
        <v>5</v>
      </c>
      <c r="AQ80" s="62">
        <f t="shared" si="36"/>
        <v>-0.64285714285714324</v>
      </c>
      <c r="AR80" s="62">
        <v>5</v>
      </c>
      <c r="AS80" s="63">
        <f t="shared" si="37"/>
        <v>-0.64285714285714324</v>
      </c>
      <c r="AT80" s="62">
        <v>5</v>
      </c>
      <c r="AU80" s="64">
        <f t="shared" si="38"/>
        <v>-0.64285714285714324</v>
      </c>
      <c r="AV80"/>
      <c r="AW80" s="17"/>
      <c r="AX80"/>
      <c r="BB80" s="17"/>
      <c r="BC80"/>
      <c r="BD80" s="17"/>
      <c r="BE80"/>
      <c r="BG80"/>
      <c r="BI80" s="17"/>
      <c r="BK80" s="17"/>
      <c r="BL80"/>
      <c r="BM80" s="17"/>
      <c r="BN80"/>
      <c r="BO80" s="32"/>
      <c r="BP80"/>
      <c r="BQ80"/>
      <c r="BU80" s="17"/>
      <c r="BW80" s="17"/>
      <c r="CE80"/>
      <c r="CG80"/>
      <c r="CI80"/>
    </row>
    <row r="81" spans="1:87" x14ac:dyDescent="0.25">
      <c r="A81" s="42">
        <v>25</v>
      </c>
      <c r="B81" s="46">
        <v>5</v>
      </c>
      <c r="C81" s="44">
        <f t="shared" si="19"/>
        <v>-0.25</v>
      </c>
      <c r="D81" s="46">
        <v>5</v>
      </c>
      <c r="E81" s="44">
        <f t="shared" si="20"/>
        <v>-0.25</v>
      </c>
      <c r="F81" s="46">
        <v>5</v>
      </c>
      <c r="G81" s="44">
        <f t="shared" si="21"/>
        <v>-0.25</v>
      </c>
      <c r="H81" s="46">
        <v>5</v>
      </c>
      <c r="I81" s="45">
        <f t="shared" si="22"/>
        <v>-0.25</v>
      </c>
      <c r="J81" s="34"/>
      <c r="K81" s="50">
        <v>5</v>
      </c>
      <c r="L81" s="49">
        <f t="shared" si="23"/>
        <v>-0.5</v>
      </c>
      <c r="M81" s="50">
        <v>5</v>
      </c>
      <c r="N81" s="49">
        <f t="shared" si="24"/>
        <v>-0.5</v>
      </c>
      <c r="O81" s="35"/>
      <c r="P81" s="40">
        <v>5</v>
      </c>
      <c r="Q81" s="39">
        <f t="shared" si="25"/>
        <v>-0.5</v>
      </c>
      <c r="R81" s="40">
        <v>5</v>
      </c>
      <c r="S81" s="39">
        <f t="shared" si="26"/>
        <v>-0.5</v>
      </c>
      <c r="T81" s="40">
        <v>4</v>
      </c>
      <c r="U81" s="39">
        <f t="shared" si="27"/>
        <v>0.5</v>
      </c>
      <c r="V81" s="35"/>
      <c r="W81" s="54">
        <v>5</v>
      </c>
      <c r="X81" s="53">
        <f t="shared" si="28"/>
        <v>-0.33333333333333304</v>
      </c>
      <c r="Y81" s="54">
        <v>5</v>
      </c>
      <c r="Z81" s="53">
        <f t="shared" si="29"/>
        <v>-0.33333333333333304</v>
      </c>
      <c r="AA81" s="54">
        <v>5</v>
      </c>
      <c r="AB81" s="53">
        <f t="shared" si="30"/>
        <v>-0.33333333333333304</v>
      </c>
      <c r="AC81" s="35"/>
      <c r="AD81" s="56">
        <v>5</v>
      </c>
      <c r="AE81" s="57">
        <f t="shared" si="31"/>
        <v>0</v>
      </c>
      <c r="AF81"/>
      <c r="AG81" s="59">
        <v>25</v>
      </c>
      <c r="AH81" s="62">
        <v>4</v>
      </c>
      <c r="AI81" s="62">
        <f t="shared" si="32"/>
        <v>0.57142857142857117</v>
      </c>
      <c r="AJ81" s="62">
        <v>5</v>
      </c>
      <c r="AK81" s="62">
        <f t="shared" si="33"/>
        <v>-0.42857142857142883</v>
      </c>
      <c r="AL81" s="62">
        <v>5</v>
      </c>
      <c r="AM81" s="62">
        <f t="shared" si="34"/>
        <v>-0.42857142857142883</v>
      </c>
      <c r="AN81" s="62">
        <v>5</v>
      </c>
      <c r="AO81" s="62">
        <f t="shared" si="35"/>
        <v>-0.42857142857142883</v>
      </c>
      <c r="AP81" s="62">
        <v>5</v>
      </c>
      <c r="AQ81" s="62">
        <f t="shared" si="36"/>
        <v>-0.42857142857142883</v>
      </c>
      <c r="AR81" s="62">
        <v>5</v>
      </c>
      <c r="AS81" s="63">
        <f t="shared" si="37"/>
        <v>-0.42857142857142883</v>
      </c>
      <c r="AT81" s="62">
        <v>5</v>
      </c>
      <c r="AU81" s="64">
        <f t="shared" si="38"/>
        <v>-0.42857142857142883</v>
      </c>
      <c r="AV81"/>
      <c r="AW81" s="17"/>
      <c r="AX81"/>
      <c r="BB81" s="17"/>
      <c r="BC81"/>
      <c r="BD81" s="17"/>
      <c r="BE81"/>
      <c r="BG81"/>
      <c r="BI81" s="17"/>
      <c r="BK81" s="17"/>
      <c r="BL81"/>
      <c r="BM81" s="17"/>
      <c r="BN81"/>
      <c r="BO81" s="32"/>
      <c r="BP81"/>
      <c r="BQ81"/>
      <c r="BU81" s="17"/>
      <c r="BW81" s="17"/>
      <c r="CE81"/>
      <c r="CG81"/>
      <c r="CI81"/>
    </row>
    <row r="82" spans="1:87" x14ac:dyDescent="0.25">
      <c r="A82" s="42">
        <v>26</v>
      </c>
      <c r="B82" s="46">
        <v>5</v>
      </c>
      <c r="C82" s="44">
        <f t="shared" si="19"/>
        <v>-0.5</v>
      </c>
      <c r="D82" s="46">
        <v>5</v>
      </c>
      <c r="E82" s="44">
        <f t="shared" si="20"/>
        <v>-0.5</v>
      </c>
      <c r="F82" s="46">
        <v>5</v>
      </c>
      <c r="G82" s="44">
        <f t="shared" si="21"/>
        <v>-0.5</v>
      </c>
      <c r="H82" s="46">
        <v>5</v>
      </c>
      <c r="I82" s="45">
        <f t="shared" si="22"/>
        <v>-0.5</v>
      </c>
      <c r="J82" s="34"/>
      <c r="K82" s="50">
        <v>5</v>
      </c>
      <c r="L82" s="49">
        <f t="shared" si="23"/>
        <v>0</v>
      </c>
      <c r="M82" s="50">
        <v>5</v>
      </c>
      <c r="N82" s="49">
        <f t="shared" si="24"/>
        <v>0</v>
      </c>
      <c r="O82" s="35"/>
      <c r="P82" s="40">
        <v>5</v>
      </c>
      <c r="Q82" s="39">
        <f t="shared" si="25"/>
        <v>-0.16666666666666696</v>
      </c>
      <c r="R82" s="40">
        <v>5</v>
      </c>
      <c r="S82" s="39">
        <f t="shared" si="26"/>
        <v>-0.16666666666666696</v>
      </c>
      <c r="T82" s="40">
        <v>5</v>
      </c>
      <c r="U82" s="39">
        <f t="shared" si="27"/>
        <v>-0.16666666666666696</v>
      </c>
      <c r="V82" s="35"/>
      <c r="W82" s="54">
        <v>4</v>
      </c>
      <c r="X82" s="53">
        <f t="shared" si="28"/>
        <v>0.5</v>
      </c>
      <c r="Y82" s="54">
        <v>5</v>
      </c>
      <c r="Z82" s="53">
        <f t="shared" si="29"/>
        <v>-0.5</v>
      </c>
      <c r="AA82" s="54">
        <v>5</v>
      </c>
      <c r="AB82" s="53">
        <f t="shared" si="30"/>
        <v>-0.5</v>
      </c>
      <c r="AC82" s="35"/>
      <c r="AD82" s="56">
        <v>4</v>
      </c>
      <c r="AE82" s="57">
        <f t="shared" si="31"/>
        <v>0</v>
      </c>
      <c r="AF82"/>
      <c r="AG82" s="59">
        <v>26</v>
      </c>
      <c r="AH82" s="62">
        <v>5</v>
      </c>
      <c r="AI82" s="62">
        <f t="shared" si="32"/>
        <v>-0.35714285714285676</v>
      </c>
      <c r="AJ82" s="62">
        <v>5</v>
      </c>
      <c r="AK82" s="62">
        <f t="shared" si="33"/>
        <v>-0.35714285714285676</v>
      </c>
      <c r="AL82" s="62">
        <v>5</v>
      </c>
      <c r="AM82" s="62">
        <f t="shared" si="34"/>
        <v>-0.35714285714285676</v>
      </c>
      <c r="AN82" s="62">
        <v>5</v>
      </c>
      <c r="AO82" s="62">
        <f t="shared" si="35"/>
        <v>-0.35714285714285676</v>
      </c>
      <c r="AP82" s="62">
        <v>5</v>
      </c>
      <c r="AQ82" s="62">
        <f t="shared" si="36"/>
        <v>-0.35714285714285676</v>
      </c>
      <c r="AR82" s="62">
        <v>5</v>
      </c>
      <c r="AS82" s="63">
        <f t="shared" si="37"/>
        <v>-0.35714285714285676</v>
      </c>
      <c r="AT82" s="62">
        <v>5</v>
      </c>
      <c r="AU82" s="64">
        <f t="shared" si="38"/>
        <v>-0.35714285714285676</v>
      </c>
      <c r="AV82"/>
      <c r="AW82" s="17"/>
      <c r="AX82"/>
      <c r="BB82" s="17"/>
      <c r="BC82"/>
      <c r="BD82" s="17"/>
      <c r="BE82"/>
      <c r="BG82"/>
      <c r="BI82" s="17"/>
      <c r="BK82" s="17"/>
      <c r="BL82"/>
      <c r="BM82" s="17"/>
      <c r="BN82"/>
      <c r="BO82" s="32"/>
      <c r="BP82"/>
      <c r="BQ82"/>
      <c r="BU82" s="17"/>
      <c r="BW82" s="17"/>
      <c r="CE82"/>
      <c r="CG82"/>
      <c r="CI82"/>
    </row>
    <row r="83" spans="1:87" x14ac:dyDescent="0.25">
      <c r="A83" s="42">
        <v>27</v>
      </c>
      <c r="B83" s="46">
        <v>5</v>
      </c>
      <c r="C83" s="44">
        <f t="shared" si="19"/>
        <v>-0.75</v>
      </c>
      <c r="D83" s="46">
        <v>5</v>
      </c>
      <c r="E83" s="44">
        <f t="shared" si="20"/>
        <v>-0.75</v>
      </c>
      <c r="F83" s="46">
        <v>4</v>
      </c>
      <c r="G83" s="44">
        <f t="shared" si="21"/>
        <v>0.25</v>
      </c>
      <c r="H83" s="46">
        <v>4</v>
      </c>
      <c r="I83" s="45">
        <f t="shared" si="22"/>
        <v>0.25</v>
      </c>
      <c r="J83" s="34"/>
      <c r="K83" s="50">
        <v>5</v>
      </c>
      <c r="L83" s="49">
        <f t="shared" si="23"/>
        <v>0</v>
      </c>
      <c r="M83" s="50">
        <v>5</v>
      </c>
      <c r="N83" s="49">
        <f t="shared" si="24"/>
        <v>0</v>
      </c>
      <c r="O83" s="35"/>
      <c r="P83" s="40">
        <v>5</v>
      </c>
      <c r="Q83" s="39">
        <f t="shared" si="25"/>
        <v>-0.16666666666666696</v>
      </c>
      <c r="R83" s="40">
        <v>5</v>
      </c>
      <c r="S83" s="39">
        <f t="shared" si="26"/>
        <v>-0.16666666666666696</v>
      </c>
      <c r="T83" s="40">
        <v>5</v>
      </c>
      <c r="U83" s="39">
        <f t="shared" si="27"/>
        <v>-0.16666666666666696</v>
      </c>
      <c r="V83" s="35"/>
      <c r="W83" s="54">
        <v>5</v>
      </c>
      <c r="X83" s="53">
        <f t="shared" si="28"/>
        <v>-0.66666666666666696</v>
      </c>
      <c r="Y83" s="54">
        <v>4</v>
      </c>
      <c r="Z83" s="53">
        <f t="shared" si="29"/>
        <v>0.33333333333333304</v>
      </c>
      <c r="AA83" s="54">
        <v>5</v>
      </c>
      <c r="AB83" s="53">
        <f t="shared" si="30"/>
        <v>-0.66666666666666696</v>
      </c>
      <c r="AC83" s="35"/>
      <c r="AD83" s="56">
        <v>5</v>
      </c>
      <c r="AE83" s="57">
        <f t="shared" si="31"/>
        <v>0</v>
      </c>
      <c r="AF83"/>
      <c r="AG83" s="59">
        <v>27</v>
      </c>
      <c r="AH83" s="62">
        <v>5</v>
      </c>
      <c r="AI83" s="62">
        <f t="shared" si="32"/>
        <v>-0.35714285714285676</v>
      </c>
      <c r="AJ83" s="62">
        <v>5</v>
      </c>
      <c r="AK83" s="62">
        <f t="shared" si="33"/>
        <v>-0.35714285714285676</v>
      </c>
      <c r="AL83" s="62">
        <v>5</v>
      </c>
      <c r="AM83" s="62">
        <f t="shared" si="34"/>
        <v>-0.35714285714285676</v>
      </c>
      <c r="AN83" s="62">
        <v>4</v>
      </c>
      <c r="AO83" s="62">
        <f t="shared" si="35"/>
        <v>0.64285714285714324</v>
      </c>
      <c r="AP83" s="62">
        <v>5</v>
      </c>
      <c r="AQ83" s="62">
        <f t="shared" si="36"/>
        <v>-0.35714285714285676</v>
      </c>
      <c r="AR83" s="62">
        <v>5</v>
      </c>
      <c r="AS83" s="63">
        <f t="shared" si="37"/>
        <v>-0.35714285714285676</v>
      </c>
      <c r="AT83" s="62">
        <v>5</v>
      </c>
      <c r="AU83" s="64">
        <f t="shared" si="38"/>
        <v>-0.35714285714285676</v>
      </c>
      <c r="AV83"/>
      <c r="AW83" s="17"/>
      <c r="AX83"/>
      <c r="BB83" s="17"/>
      <c r="BC83"/>
      <c r="BD83" s="17"/>
      <c r="BE83"/>
      <c r="BG83"/>
      <c r="BI83" s="17"/>
      <c r="BK83" s="17"/>
      <c r="BL83"/>
      <c r="BM83" s="17"/>
      <c r="BN83"/>
      <c r="BO83" s="32"/>
      <c r="BP83"/>
      <c r="BQ83"/>
      <c r="BU83" s="17"/>
      <c r="BW83" s="17"/>
      <c r="CE83"/>
      <c r="CG83"/>
      <c r="CI83"/>
    </row>
    <row r="84" spans="1:87" x14ac:dyDescent="0.25">
      <c r="A84" s="42">
        <v>28</v>
      </c>
      <c r="B84" s="46">
        <v>5</v>
      </c>
      <c r="C84" s="44">
        <f t="shared" si="19"/>
        <v>-0.625</v>
      </c>
      <c r="D84" s="46">
        <v>5</v>
      </c>
      <c r="E84" s="44">
        <f t="shared" si="20"/>
        <v>-0.625</v>
      </c>
      <c r="F84" s="46">
        <v>4</v>
      </c>
      <c r="G84" s="44">
        <f t="shared" si="21"/>
        <v>0.375</v>
      </c>
      <c r="H84" s="46">
        <v>5</v>
      </c>
      <c r="I84" s="45">
        <f t="shared" si="22"/>
        <v>-0.625</v>
      </c>
      <c r="J84" s="34"/>
      <c r="K84" s="50">
        <v>5</v>
      </c>
      <c r="L84" s="49">
        <f t="shared" si="23"/>
        <v>0</v>
      </c>
      <c r="M84" s="50">
        <v>5</v>
      </c>
      <c r="N84" s="49">
        <f t="shared" si="24"/>
        <v>0</v>
      </c>
      <c r="O84" s="35"/>
      <c r="P84" s="40">
        <v>4</v>
      </c>
      <c r="Q84" s="39">
        <f t="shared" si="25"/>
        <v>0.5</v>
      </c>
      <c r="R84" s="40">
        <v>5</v>
      </c>
      <c r="S84" s="39">
        <f t="shared" si="26"/>
        <v>-0.5</v>
      </c>
      <c r="T84" s="40">
        <v>5</v>
      </c>
      <c r="U84" s="39">
        <f t="shared" si="27"/>
        <v>-0.5</v>
      </c>
      <c r="V84" s="35"/>
      <c r="W84" s="54">
        <v>5</v>
      </c>
      <c r="X84" s="53">
        <f t="shared" si="28"/>
        <v>-0.33333333333333304</v>
      </c>
      <c r="Y84" s="54">
        <v>5</v>
      </c>
      <c r="Z84" s="53">
        <f t="shared" si="29"/>
        <v>-0.33333333333333304</v>
      </c>
      <c r="AA84" s="54">
        <v>4</v>
      </c>
      <c r="AB84" s="53">
        <f t="shared" si="30"/>
        <v>0.66666666666666696</v>
      </c>
      <c r="AC84" s="35"/>
      <c r="AD84" s="56">
        <v>5</v>
      </c>
      <c r="AE84" s="57">
        <f t="shared" si="31"/>
        <v>0</v>
      </c>
      <c r="AF84"/>
      <c r="AG84" s="59">
        <v>28</v>
      </c>
      <c r="AH84" s="62">
        <v>5</v>
      </c>
      <c r="AI84" s="62">
        <f t="shared" si="32"/>
        <v>-0.42857142857142883</v>
      </c>
      <c r="AJ84" s="62">
        <v>5</v>
      </c>
      <c r="AK84" s="62">
        <f t="shared" si="33"/>
        <v>-0.42857142857142883</v>
      </c>
      <c r="AL84" s="62">
        <v>5</v>
      </c>
      <c r="AM84" s="62">
        <f t="shared" si="34"/>
        <v>-0.42857142857142883</v>
      </c>
      <c r="AN84" s="62">
        <v>4</v>
      </c>
      <c r="AO84" s="62">
        <f t="shared" si="35"/>
        <v>0.57142857142857117</v>
      </c>
      <c r="AP84" s="62">
        <v>5</v>
      </c>
      <c r="AQ84" s="62">
        <f t="shared" si="36"/>
        <v>-0.42857142857142883</v>
      </c>
      <c r="AR84" s="62">
        <v>5</v>
      </c>
      <c r="AS84" s="63">
        <f t="shared" si="37"/>
        <v>-0.42857142857142883</v>
      </c>
      <c r="AT84" s="62">
        <v>5</v>
      </c>
      <c r="AU84" s="64">
        <f t="shared" si="38"/>
        <v>-0.42857142857142883</v>
      </c>
      <c r="AV84"/>
      <c r="AW84" s="17"/>
      <c r="AX84"/>
      <c r="BB84" s="17"/>
      <c r="BC84"/>
      <c r="BD84" s="17"/>
      <c r="BE84"/>
      <c r="BG84"/>
      <c r="BI84" s="17"/>
      <c r="BK84" s="17"/>
      <c r="BL84"/>
      <c r="BM84" s="17"/>
      <c r="BN84"/>
      <c r="BO84" s="32"/>
      <c r="BP84"/>
      <c r="BQ84"/>
      <c r="BU84" s="17"/>
      <c r="BW84" s="17"/>
      <c r="CE84"/>
      <c r="CG84"/>
      <c r="CI84"/>
    </row>
    <row r="85" spans="1:87" x14ac:dyDescent="0.25">
      <c r="A85" s="42">
        <v>29</v>
      </c>
      <c r="B85" s="46">
        <v>5</v>
      </c>
      <c r="C85" s="44">
        <f t="shared" si="19"/>
        <v>-0.625</v>
      </c>
      <c r="D85" s="46">
        <v>5</v>
      </c>
      <c r="E85" s="44">
        <f t="shared" si="20"/>
        <v>-0.625</v>
      </c>
      <c r="F85" s="46">
        <v>4</v>
      </c>
      <c r="G85" s="44">
        <f t="shared" si="21"/>
        <v>0.375</v>
      </c>
      <c r="H85" s="46">
        <v>5</v>
      </c>
      <c r="I85" s="45">
        <f t="shared" si="22"/>
        <v>-0.625</v>
      </c>
      <c r="J85" s="34"/>
      <c r="K85" s="50">
        <v>5</v>
      </c>
      <c r="L85" s="49">
        <f t="shared" si="23"/>
        <v>0</v>
      </c>
      <c r="M85" s="50">
        <v>5</v>
      </c>
      <c r="N85" s="49">
        <f t="shared" si="24"/>
        <v>0</v>
      </c>
      <c r="O85" s="35"/>
      <c r="P85" s="40">
        <v>4</v>
      </c>
      <c r="Q85" s="39">
        <f t="shared" si="25"/>
        <v>0.66666666666666696</v>
      </c>
      <c r="R85" s="40">
        <v>5</v>
      </c>
      <c r="S85" s="39">
        <f t="shared" si="26"/>
        <v>-0.33333333333333304</v>
      </c>
      <c r="T85" s="40">
        <v>5</v>
      </c>
      <c r="U85" s="39">
        <f t="shared" si="27"/>
        <v>-0.33333333333333304</v>
      </c>
      <c r="V85" s="35"/>
      <c r="W85" s="54">
        <v>5</v>
      </c>
      <c r="X85" s="53">
        <f t="shared" si="28"/>
        <v>-0.5</v>
      </c>
      <c r="Y85" s="54">
        <v>5</v>
      </c>
      <c r="Z85" s="53">
        <f t="shared" si="29"/>
        <v>-0.5</v>
      </c>
      <c r="AA85" s="54">
        <v>4</v>
      </c>
      <c r="AB85" s="53">
        <f t="shared" si="30"/>
        <v>0.5</v>
      </c>
      <c r="AC85" s="35"/>
      <c r="AD85" s="56">
        <v>5</v>
      </c>
      <c r="AE85" s="57">
        <f t="shared" si="31"/>
        <v>0</v>
      </c>
      <c r="AF85"/>
      <c r="AG85" s="59">
        <v>29</v>
      </c>
      <c r="AH85" s="62">
        <v>5</v>
      </c>
      <c r="AI85" s="62">
        <f t="shared" si="32"/>
        <v>-0.5</v>
      </c>
      <c r="AJ85" s="62">
        <v>5</v>
      </c>
      <c r="AK85" s="62">
        <f t="shared" si="33"/>
        <v>-0.5</v>
      </c>
      <c r="AL85" s="62">
        <v>5</v>
      </c>
      <c r="AM85" s="62">
        <f t="shared" si="34"/>
        <v>-0.5</v>
      </c>
      <c r="AN85" s="62">
        <v>4</v>
      </c>
      <c r="AO85" s="62">
        <f t="shared" si="35"/>
        <v>0.5</v>
      </c>
      <c r="AP85" s="62">
        <v>5</v>
      </c>
      <c r="AQ85" s="62">
        <f t="shared" si="36"/>
        <v>-0.5</v>
      </c>
      <c r="AR85" s="62">
        <v>5</v>
      </c>
      <c r="AS85" s="63">
        <f t="shared" si="37"/>
        <v>-0.5</v>
      </c>
      <c r="AT85" s="62">
        <v>4</v>
      </c>
      <c r="AU85" s="64">
        <f t="shared" si="38"/>
        <v>0.5</v>
      </c>
      <c r="AV85"/>
      <c r="AW85" s="17"/>
      <c r="AX85"/>
      <c r="BB85" s="17"/>
      <c r="BC85"/>
      <c r="BD85" s="17"/>
      <c r="BE85"/>
      <c r="BG85"/>
      <c r="BI85" s="17"/>
      <c r="BK85" s="17"/>
      <c r="BL85"/>
      <c r="BM85" s="17"/>
      <c r="BN85"/>
      <c r="BO85" s="32"/>
      <c r="BP85"/>
      <c r="BQ85"/>
      <c r="BU85" s="17"/>
      <c r="BW85" s="17"/>
      <c r="CE85"/>
      <c r="CG85"/>
      <c r="CI85"/>
    </row>
    <row r="86" spans="1:87" x14ac:dyDescent="0.25">
      <c r="A86" s="42">
        <v>30</v>
      </c>
      <c r="B86" s="46">
        <v>4</v>
      </c>
      <c r="C86" s="44">
        <f t="shared" si="19"/>
        <v>0.5</v>
      </c>
      <c r="D86" s="46">
        <v>4</v>
      </c>
      <c r="E86" s="44">
        <f t="shared" si="20"/>
        <v>0.5</v>
      </c>
      <c r="F86" s="46">
        <v>5</v>
      </c>
      <c r="G86" s="44">
        <f t="shared" si="21"/>
        <v>-0.5</v>
      </c>
      <c r="H86" s="46">
        <v>5</v>
      </c>
      <c r="I86" s="45">
        <f t="shared" si="22"/>
        <v>-0.5</v>
      </c>
      <c r="J86" s="34"/>
      <c r="K86" s="50">
        <v>4</v>
      </c>
      <c r="L86" s="49">
        <f t="shared" si="23"/>
        <v>0.5</v>
      </c>
      <c r="M86" s="50">
        <v>5</v>
      </c>
      <c r="N86" s="49">
        <f t="shared" si="24"/>
        <v>-0.5</v>
      </c>
      <c r="O86" s="35"/>
      <c r="P86" s="40">
        <v>4</v>
      </c>
      <c r="Q86" s="39">
        <f t="shared" si="25"/>
        <v>0.16666666666666696</v>
      </c>
      <c r="R86" s="40">
        <v>5</v>
      </c>
      <c r="S86" s="39">
        <f t="shared" si="26"/>
        <v>-0.83333333333333304</v>
      </c>
      <c r="T86" s="40">
        <v>4</v>
      </c>
      <c r="U86" s="39">
        <f t="shared" si="27"/>
        <v>0.16666666666666696</v>
      </c>
      <c r="V86" s="35"/>
      <c r="W86" s="54">
        <v>5</v>
      </c>
      <c r="X86" s="53">
        <f t="shared" si="28"/>
        <v>-0.33333333333333304</v>
      </c>
      <c r="Y86" s="54">
        <v>5</v>
      </c>
      <c r="Z86" s="53">
        <f t="shared" si="29"/>
        <v>-0.33333333333333304</v>
      </c>
      <c r="AA86" s="54">
        <v>4</v>
      </c>
      <c r="AB86" s="53">
        <f t="shared" si="30"/>
        <v>0.66666666666666696</v>
      </c>
      <c r="AC86" s="35"/>
      <c r="AD86" s="56">
        <v>5</v>
      </c>
      <c r="AE86" s="57">
        <f t="shared" si="31"/>
        <v>0</v>
      </c>
      <c r="AF86"/>
      <c r="AG86" s="59">
        <v>30</v>
      </c>
      <c r="AH86" s="62">
        <v>5</v>
      </c>
      <c r="AI86" s="62">
        <f t="shared" si="32"/>
        <v>-0.42857142857142883</v>
      </c>
      <c r="AJ86" s="62">
        <v>5</v>
      </c>
      <c r="AK86" s="62">
        <f t="shared" si="33"/>
        <v>-0.42857142857142883</v>
      </c>
      <c r="AL86" s="62">
        <v>5</v>
      </c>
      <c r="AM86" s="62">
        <f t="shared" si="34"/>
        <v>-0.42857142857142883</v>
      </c>
      <c r="AN86" s="62">
        <v>5</v>
      </c>
      <c r="AO86" s="62">
        <f t="shared" si="35"/>
        <v>-0.42857142857142883</v>
      </c>
      <c r="AP86" s="62">
        <v>4</v>
      </c>
      <c r="AQ86" s="62">
        <f t="shared" si="36"/>
        <v>0.57142857142857117</v>
      </c>
      <c r="AR86" s="62">
        <v>4</v>
      </c>
      <c r="AS86" s="63">
        <f t="shared" si="37"/>
        <v>0.57142857142857117</v>
      </c>
      <c r="AT86" s="62">
        <v>4</v>
      </c>
      <c r="AU86" s="64">
        <f t="shared" si="38"/>
        <v>0.57142857142857117</v>
      </c>
      <c r="AV86"/>
      <c r="AW86" s="17"/>
      <c r="AX86"/>
      <c r="BB86" s="17"/>
      <c r="BC86"/>
      <c r="BD86" s="17"/>
      <c r="BE86"/>
      <c r="BG86"/>
      <c r="BI86" s="17"/>
      <c r="BK86" s="17"/>
      <c r="BL86"/>
      <c r="BM86" s="17"/>
      <c r="BN86"/>
      <c r="BO86" s="32"/>
      <c r="BP86"/>
      <c r="BQ86"/>
      <c r="BU86" s="17"/>
      <c r="BW86" s="17"/>
      <c r="CE86"/>
      <c r="CG86"/>
      <c r="CI86"/>
    </row>
    <row r="87" spans="1:87" x14ac:dyDescent="0.25">
      <c r="A87" s="42">
        <v>31</v>
      </c>
      <c r="B87" s="46">
        <v>5</v>
      </c>
      <c r="C87" s="44">
        <f t="shared" si="19"/>
        <v>-0.6875</v>
      </c>
      <c r="D87" s="46">
        <v>4</v>
      </c>
      <c r="E87" s="44">
        <f t="shared" si="20"/>
        <v>0.3125</v>
      </c>
      <c r="F87" s="46">
        <v>5</v>
      </c>
      <c r="G87" s="44">
        <f t="shared" si="21"/>
        <v>-0.6875</v>
      </c>
      <c r="H87" s="46">
        <v>5</v>
      </c>
      <c r="I87" s="45">
        <f t="shared" si="22"/>
        <v>-0.6875</v>
      </c>
      <c r="J87" s="34"/>
      <c r="K87" s="50">
        <v>5</v>
      </c>
      <c r="L87" s="49">
        <f t="shared" si="23"/>
        <v>0</v>
      </c>
      <c r="M87" s="50">
        <v>5</v>
      </c>
      <c r="N87" s="49">
        <f t="shared" si="24"/>
        <v>0</v>
      </c>
      <c r="O87" s="35"/>
      <c r="P87" s="40">
        <v>4</v>
      </c>
      <c r="Q87" s="39">
        <f t="shared" si="25"/>
        <v>0.66666666666666696</v>
      </c>
      <c r="R87" s="40">
        <v>5</v>
      </c>
      <c r="S87" s="39">
        <f t="shared" si="26"/>
        <v>-0.33333333333333304</v>
      </c>
      <c r="T87" s="40">
        <v>5</v>
      </c>
      <c r="U87" s="39">
        <f t="shared" si="27"/>
        <v>-0.33333333333333304</v>
      </c>
      <c r="V87" s="35"/>
      <c r="W87" s="54">
        <v>5</v>
      </c>
      <c r="X87" s="53">
        <f t="shared" si="28"/>
        <v>-0.16666666666666696</v>
      </c>
      <c r="Y87" s="54">
        <v>5</v>
      </c>
      <c r="Z87" s="53">
        <f t="shared" si="29"/>
        <v>-0.16666666666666696</v>
      </c>
      <c r="AA87" s="54">
        <v>4</v>
      </c>
      <c r="AB87" s="53">
        <f t="shared" si="30"/>
        <v>0.83333333333333304</v>
      </c>
      <c r="AC87" s="35"/>
      <c r="AD87" s="56">
        <v>5</v>
      </c>
      <c r="AE87" s="57">
        <f t="shared" si="31"/>
        <v>0</v>
      </c>
      <c r="AF87"/>
      <c r="AG87" s="59">
        <v>31</v>
      </c>
      <c r="AH87" s="62">
        <v>5</v>
      </c>
      <c r="AI87" s="62">
        <f t="shared" si="32"/>
        <v>-0.28571428571428559</v>
      </c>
      <c r="AJ87" s="62">
        <v>5</v>
      </c>
      <c r="AK87" s="62">
        <f t="shared" si="33"/>
        <v>-0.28571428571428559</v>
      </c>
      <c r="AL87" s="62">
        <v>5</v>
      </c>
      <c r="AM87" s="62">
        <f t="shared" si="34"/>
        <v>-0.28571428571428559</v>
      </c>
      <c r="AN87" s="62">
        <v>5</v>
      </c>
      <c r="AO87" s="62">
        <f t="shared" si="35"/>
        <v>-0.28571428571428559</v>
      </c>
      <c r="AP87" s="62">
        <v>5</v>
      </c>
      <c r="AQ87" s="62">
        <f t="shared" si="36"/>
        <v>-0.28571428571428559</v>
      </c>
      <c r="AR87" s="62">
        <v>5</v>
      </c>
      <c r="AS87" s="63">
        <f t="shared" si="37"/>
        <v>-0.28571428571428559</v>
      </c>
      <c r="AT87" s="62">
        <v>4</v>
      </c>
      <c r="AU87" s="64">
        <f t="shared" si="38"/>
        <v>0.71428571428571441</v>
      </c>
      <c r="AV87"/>
      <c r="AW87" s="17"/>
      <c r="AX87"/>
      <c r="BB87" s="17"/>
      <c r="BC87"/>
      <c r="BD87" s="17"/>
      <c r="BE87"/>
      <c r="BG87"/>
      <c r="BI87" s="17"/>
      <c r="BK87" s="17"/>
      <c r="BL87"/>
      <c r="BM87" s="17"/>
      <c r="BN87"/>
      <c r="BO87" s="32"/>
      <c r="BP87"/>
      <c r="BQ87"/>
      <c r="BU87" s="17"/>
      <c r="BW87" s="17"/>
      <c r="CE87"/>
      <c r="CG87"/>
      <c r="CI87"/>
    </row>
    <row r="88" spans="1:87" x14ac:dyDescent="0.25">
      <c r="A88" s="42">
        <v>32</v>
      </c>
      <c r="B88" s="46">
        <v>4</v>
      </c>
      <c r="C88" s="44">
        <f t="shared" si="19"/>
        <v>0</v>
      </c>
      <c r="D88" s="46">
        <v>4</v>
      </c>
      <c r="E88" s="44">
        <f t="shared" si="20"/>
        <v>0</v>
      </c>
      <c r="F88" s="46">
        <v>4</v>
      </c>
      <c r="G88" s="44">
        <f t="shared" si="21"/>
        <v>0</v>
      </c>
      <c r="H88" s="46">
        <v>4</v>
      </c>
      <c r="I88" s="45">
        <f t="shared" si="22"/>
        <v>0</v>
      </c>
      <c r="J88" s="34"/>
      <c r="K88" s="50">
        <v>5</v>
      </c>
      <c r="L88" s="49">
        <f t="shared" si="23"/>
        <v>0</v>
      </c>
      <c r="M88" s="50">
        <v>5</v>
      </c>
      <c r="N88" s="49">
        <f t="shared" si="24"/>
        <v>0</v>
      </c>
      <c r="O88" s="35"/>
      <c r="P88" s="40">
        <v>5</v>
      </c>
      <c r="Q88" s="39">
        <f t="shared" si="25"/>
        <v>0</v>
      </c>
      <c r="R88" s="40">
        <v>5</v>
      </c>
      <c r="S88" s="39">
        <f t="shared" si="26"/>
        <v>0</v>
      </c>
      <c r="T88" s="40">
        <v>5</v>
      </c>
      <c r="U88" s="39">
        <f t="shared" si="27"/>
        <v>0</v>
      </c>
      <c r="V88" s="35"/>
      <c r="W88" s="54">
        <v>5</v>
      </c>
      <c r="X88" s="53">
        <f t="shared" si="28"/>
        <v>-0.16666666666666696</v>
      </c>
      <c r="Y88" s="54">
        <v>5</v>
      </c>
      <c r="Z88" s="53">
        <f t="shared" si="29"/>
        <v>-0.16666666666666696</v>
      </c>
      <c r="AA88" s="54">
        <v>4</v>
      </c>
      <c r="AB88" s="53">
        <f t="shared" si="30"/>
        <v>0.83333333333333304</v>
      </c>
      <c r="AC88" s="35"/>
      <c r="AD88" s="56">
        <v>5</v>
      </c>
      <c r="AE88" s="57">
        <f t="shared" si="31"/>
        <v>-1</v>
      </c>
      <c r="AF88"/>
      <c r="AG88" s="59">
        <v>32</v>
      </c>
      <c r="AH88" s="62">
        <v>5</v>
      </c>
      <c r="AI88" s="62">
        <f t="shared" si="32"/>
        <v>-0.28571428571428559</v>
      </c>
      <c r="AJ88" s="62">
        <v>5</v>
      </c>
      <c r="AK88" s="62">
        <f t="shared" si="33"/>
        <v>-0.28571428571428559</v>
      </c>
      <c r="AL88" s="62">
        <v>5</v>
      </c>
      <c r="AM88" s="62">
        <f t="shared" si="34"/>
        <v>-0.28571428571428559</v>
      </c>
      <c r="AN88" s="62">
        <v>5</v>
      </c>
      <c r="AO88" s="62">
        <f t="shared" si="35"/>
        <v>-0.28571428571428559</v>
      </c>
      <c r="AP88" s="62">
        <v>5</v>
      </c>
      <c r="AQ88" s="62">
        <f t="shared" si="36"/>
        <v>-0.28571428571428559</v>
      </c>
      <c r="AR88" s="62">
        <v>5</v>
      </c>
      <c r="AS88" s="63">
        <f t="shared" si="37"/>
        <v>-0.28571428571428559</v>
      </c>
      <c r="AT88" s="62">
        <v>5</v>
      </c>
      <c r="AU88" s="64">
        <f t="shared" si="38"/>
        <v>-0.28571428571428559</v>
      </c>
      <c r="AV88"/>
      <c r="AW88" s="17"/>
      <c r="AX88"/>
      <c r="BB88" s="17"/>
      <c r="BC88"/>
      <c r="BD88" s="17"/>
      <c r="BE88"/>
      <c r="BG88"/>
      <c r="BI88" s="17"/>
      <c r="BK88" s="17"/>
      <c r="BL88"/>
      <c r="BM88" s="17"/>
      <c r="BN88"/>
      <c r="BO88" s="32"/>
      <c r="BP88"/>
      <c r="BQ88"/>
      <c r="BU88" s="17"/>
      <c r="BW88" s="17"/>
      <c r="CE88"/>
      <c r="CG88"/>
      <c r="CI88"/>
    </row>
    <row r="89" spans="1:87" x14ac:dyDescent="0.25">
      <c r="A89" s="42">
        <v>33</v>
      </c>
      <c r="B89" s="46">
        <v>5</v>
      </c>
      <c r="C89" s="44">
        <f t="shared" ref="C89:C106" si="39">L35-B89</f>
        <v>0</v>
      </c>
      <c r="D89" s="46">
        <v>5</v>
      </c>
      <c r="E89" s="44">
        <f t="shared" ref="E89:E106" si="40">L35-D89</f>
        <v>0</v>
      </c>
      <c r="F89" s="46">
        <v>5</v>
      </c>
      <c r="G89" s="44">
        <f t="shared" ref="G89:G106" si="41">L35-F89</f>
        <v>0</v>
      </c>
      <c r="H89" s="46">
        <v>5</v>
      </c>
      <c r="I89" s="45">
        <f t="shared" ref="I89:I106" si="42">L35-H89</f>
        <v>0</v>
      </c>
      <c r="J89" s="34"/>
      <c r="K89" s="50">
        <v>5</v>
      </c>
      <c r="L89" s="49">
        <f t="shared" ref="L89:L106" si="43">AA35-K89</f>
        <v>0</v>
      </c>
      <c r="M89" s="50">
        <v>5</v>
      </c>
      <c r="N89" s="49">
        <f t="shared" ref="N89:N106" si="44">AA35-M89</f>
        <v>0</v>
      </c>
      <c r="O89" s="35"/>
      <c r="P89" s="40">
        <v>5</v>
      </c>
      <c r="Q89" s="39">
        <f t="shared" ref="Q89:Q106" si="45">AP35-P89</f>
        <v>0</v>
      </c>
      <c r="R89" s="40">
        <v>5</v>
      </c>
      <c r="S89" s="39">
        <f t="shared" ref="S89:S106" si="46">AP35-R89</f>
        <v>0</v>
      </c>
      <c r="T89" s="40">
        <v>5</v>
      </c>
      <c r="U89" s="39">
        <f t="shared" ref="U89:U106" si="47">AP35-T89</f>
        <v>0</v>
      </c>
      <c r="V89" s="35"/>
      <c r="W89" s="54">
        <v>5</v>
      </c>
      <c r="X89" s="53">
        <f t="shared" ref="X89:X106" si="48">BA35-W89</f>
        <v>-0.16666666666666696</v>
      </c>
      <c r="Y89" s="54">
        <v>5</v>
      </c>
      <c r="Z89" s="53">
        <f t="shared" ref="Z89:Z106" si="49">BA35-Y89</f>
        <v>-0.16666666666666696</v>
      </c>
      <c r="AA89" s="54">
        <v>4</v>
      </c>
      <c r="AB89" s="53">
        <f t="shared" ref="AB89:AB106" si="50">BA35-AA89</f>
        <v>0.83333333333333304</v>
      </c>
      <c r="AC89" s="35"/>
      <c r="AD89" s="56">
        <v>5</v>
      </c>
      <c r="AE89" s="57">
        <f t="shared" ref="AE89:AE106" si="51">BF35-AD89</f>
        <v>0</v>
      </c>
      <c r="AF89"/>
      <c r="AG89" s="59">
        <v>33</v>
      </c>
      <c r="AH89" s="62">
        <v>5</v>
      </c>
      <c r="AI89" s="62">
        <f t="shared" ref="AI89:AI106" si="52">BX35-AH89</f>
        <v>0</v>
      </c>
      <c r="AJ89" s="62">
        <v>5</v>
      </c>
      <c r="AK89" s="62">
        <f t="shared" ref="AK89:AK106" si="53">BX35-AJ89</f>
        <v>0</v>
      </c>
      <c r="AL89" s="62">
        <v>5</v>
      </c>
      <c r="AM89" s="62">
        <f t="shared" ref="AM89:AM106" si="54">BX35-AL89</f>
        <v>0</v>
      </c>
      <c r="AN89" s="62">
        <v>5</v>
      </c>
      <c r="AO89" s="62">
        <f t="shared" ref="AO89:AO106" si="55">BX35-AN89</f>
        <v>0</v>
      </c>
      <c r="AP89" s="62">
        <v>5</v>
      </c>
      <c r="AQ89" s="62">
        <f t="shared" ref="AQ89:AQ106" si="56">BX35-AP89</f>
        <v>0</v>
      </c>
      <c r="AR89" s="62">
        <v>5</v>
      </c>
      <c r="AS89" s="63">
        <f t="shared" ref="AS89:AS106" si="57">BX35-AR89</f>
        <v>0</v>
      </c>
      <c r="AT89" s="62">
        <v>5</v>
      </c>
      <c r="AU89" s="64">
        <f t="shared" ref="AU89:AU106" si="58">BX35-AT89</f>
        <v>0</v>
      </c>
      <c r="AV89"/>
      <c r="AW89" s="17"/>
      <c r="AX89"/>
      <c r="BB89" s="17"/>
      <c r="BC89"/>
      <c r="BD89" s="17"/>
      <c r="BE89"/>
      <c r="BG89"/>
      <c r="BI89" s="17"/>
      <c r="BK89" s="17"/>
      <c r="BL89"/>
      <c r="BM89" s="17"/>
      <c r="BN89"/>
      <c r="BO89" s="32"/>
      <c r="BP89"/>
      <c r="BQ89"/>
      <c r="BU89" s="17"/>
      <c r="BW89" s="17"/>
      <c r="CE89"/>
      <c r="CG89"/>
      <c r="CI89"/>
    </row>
    <row r="90" spans="1:87" x14ac:dyDescent="0.25">
      <c r="A90" s="42">
        <v>34</v>
      </c>
      <c r="B90" s="46">
        <v>4</v>
      </c>
      <c r="C90" s="44">
        <f t="shared" si="39"/>
        <v>0.25</v>
      </c>
      <c r="D90" s="46">
        <v>4</v>
      </c>
      <c r="E90" s="44">
        <f t="shared" si="40"/>
        <v>0.25</v>
      </c>
      <c r="F90" s="46">
        <v>5</v>
      </c>
      <c r="G90" s="44">
        <f t="shared" si="41"/>
        <v>-0.75</v>
      </c>
      <c r="H90" s="46">
        <v>5</v>
      </c>
      <c r="I90" s="45">
        <f t="shared" si="42"/>
        <v>-0.75</v>
      </c>
      <c r="J90" s="34"/>
      <c r="K90" s="50">
        <v>4</v>
      </c>
      <c r="L90" s="49">
        <f t="shared" si="43"/>
        <v>0</v>
      </c>
      <c r="M90" s="50">
        <v>4</v>
      </c>
      <c r="N90" s="49">
        <f t="shared" si="44"/>
        <v>0</v>
      </c>
      <c r="O90" s="35"/>
      <c r="P90" s="40">
        <v>5</v>
      </c>
      <c r="Q90" s="39">
        <f t="shared" si="45"/>
        <v>-0.5</v>
      </c>
      <c r="R90" s="40">
        <v>5</v>
      </c>
      <c r="S90" s="39">
        <f t="shared" si="46"/>
        <v>-0.5</v>
      </c>
      <c r="T90" s="40">
        <v>4</v>
      </c>
      <c r="U90" s="39">
        <f t="shared" si="47"/>
        <v>0.5</v>
      </c>
      <c r="V90" s="35"/>
      <c r="W90" s="54">
        <v>5</v>
      </c>
      <c r="X90" s="53">
        <f t="shared" si="48"/>
        <v>-0.16666666666666696</v>
      </c>
      <c r="Y90" s="54">
        <v>5</v>
      </c>
      <c r="Z90" s="53">
        <f t="shared" si="49"/>
        <v>-0.16666666666666696</v>
      </c>
      <c r="AA90" s="54">
        <v>5</v>
      </c>
      <c r="AB90" s="53">
        <f t="shared" si="50"/>
        <v>-0.16666666666666696</v>
      </c>
      <c r="AC90" s="35"/>
      <c r="AD90" s="56">
        <v>5</v>
      </c>
      <c r="AE90" s="57">
        <f t="shared" si="51"/>
        <v>0</v>
      </c>
      <c r="AF90"/>
      <c r="AG90" s="59">
        <v>34</v>
      </c>
      <c r="AH90" s="62">
        <v>5</v>
      </c>
      <c r="AI90" s="62">
        <f t="shared" si="52"/>
        <v>-0.57142857142857117</v>
      </c>
      <c r="AJ90" s="62">
        <v>4</v>
      </c>
      <c r="AK90" s="62">
        <f t="shared" si="53"/>
        <v>0.42857142857142883</v>
      </c>
      <c r="AL90" s="62">
        <v>5</v>
      </c>
      <c r="AM90" s="62">
        <f t="shared" si="54"/>
        <v>-0.57142857142857117</v>
      </c>
      <c r="AN90" s="62">
        <v>5</v>
      </c>
      <c r="AO90" s="62">
        <f t="shared" si="55"/>
        <v>-0.57142857142857117</v>
      </c>
      <c r="AP90" s="62">
        <v>5</v>
      </c>
      <c r="AQ90" s="62">
        <f t="shared" si="56"/>
        <v>-0.57142857142857117</v>
      </c>
      <c r="AR90" s="62">
        <v>5</v>
      </c>
      <c r="AS90" s="63">
        <f t="shared" si="57"/>
        <v>-0.57142857142857117</v>
      </c>
      <c r="AT90" s="62">
        <v>5</v>
      </c>
      <c r="AU90" s="64">
        <f t="shared" si="58"/>
        <v>-0.57142857142857117</v>
      </c>
      <c r="AV90"/>
      <c r="AW90" s="17"/>
      <c r="AX90"/>
      <c r="BB90" s="17"/>
      <c r="BC90"/>
      <c r="BD90" s="17"/>
      <c r="BE90"/>
      <c r="BG90"/>
      <c r="BI90" s="17"/>
      <c r="BK90" s="17"/>
      <c r="BL90"/>
      <c r="BM90" s="17"/>
      <c r="BN90"/>
      <c r="BO90" s="32"/>
      <c r="BP90"/>
      <c r="BQ90"/>
      <c r="BU90" s="17"/>
      <c r="BW90" s="17"/>
      <c r="CE90"/>
      <c r="CG90"/>
      <c r="CI90"/>
    </row>
    <row r="91" spans="1:87" x14ac:dyDescent="0.25">
      <c r="A91" s="42">
        <v>35</v>
      </c>
      <c r="B91" s="46">
        <v>4</v>
      </c>
      <c r="C91" s="44">
        <f t="shared" si="39"/>
        <v>0.125</v>
      </c>
      <c r="D91" s="46">
        <v>4</v>
      </c>
      <c r="E91" s="44">
        <f t="shared" si="40"/>
        <v>0.125</v>
      </c>
      <c r="F91" s="46">
        <v>5</v>
      </c>
      <c r="G91" s="44">
        <f t="shared" si="41"/>
        <v>-0.875</v>
      </c>
      <c r="H91" s="46">
        <v>4</v>
      </c>
      <c r="I91" s="45">
        <f t="shared" si="42"/>
        <v>0.125</v>
      </c>
      <c r="J91" s="34"/>
      <c r="K91" s="50">
        <v>4</v>
      </c>
      <c r="L91" s="49">
        <f t="shared" si="43"/>
        <v>0</v>
      </c>
      <c r="M91" s="50">
        <v>4</v>
      </c>
      <c r="N91" s="49">
        <f t="shared" si="44"/>
        <v>0</v>
      </c>
      <c r="O91" s="35"/>
      <c r="P91" s="40">
        <v>5</v>
      </c>
      <c r="Q91" s="39">
        <f t="shared" si="45"/>
        <v>-0.33333333333333304</v>
      </c>
      <c r="R91" s="40">
        <v>5</v>
      </c>
      <c r="S91" s="39">
        <f t="shared" si="46"/>
        <v>-0.33333333333333304</v>
      </c>
      <c r="T91" s="40">
        <v>5</v>
      </c>
      <c r="U91" s="39">
        <f t="shared" si="47"/>
        <v>-0.33333333333333304</v>
      </c>
      <c r="V91" s="35"/>
      <c r="W91" s="54">
        <v>5</v>
      </c>
      <c r="X91" s="53">
        <f t="shared" si="48"/>
        <v>-0.5</v>
      </c>
      <c r="Y91" s="54">
        <v>4</v>
      </c>
      <c r="Z91" s="53">
        <f t="shared" si="49"/>
        <v>0.5</v>
      </c>
      <c r="AA91" s="54">
        <v>5</v>
      </c>
      <c r="AB91" s="53">
        <f t="shared" si="50"/>
        <v>-0.5</v>
      </c>
      <c r="AC91" s="35"/>
      <c r="AD91" s="56">
        <v>5</v>
      </c>
      <c r="AE91" s="57">
        <f t="shared" si="51"/>
        <v>0</v>
      </c>
      <c r="AF91"/>
      <c r="AG91" s="59">
        <v>35</v>
      </c>
      <c r="AH91" s="62">
        <v>5</v>
      </c>
      <c r="AI91" s="62">
        <f t="shared" si="52"/>
        <v>-0.64285714285714324</v>
      </c>
      <c r="AJ91" s="62">
        <v>4</v>
      </c>
      <c r="AK91" s="62">
        <f t="shared" si="53"/>
        <v>0.35714285714285676</v>
      </c>
      <c r="AL91" s="62">
        <v>4</v>
      </c>
      <c r="AM91" s="62">
        <f t="shared" si="54"/>
        <v>0.35714285714285676</v>
      </c>
      <c r="AN91" s="62">
        <v>5</v>
      </c>
      <c r="AO91" s="62">
        <f t="shared" si="55"/>
        <v>-0.64285714285714324</v>
      </c>
      <c r="AP91" s="62">
        <v>5</v>
      </c>
      <c r="AQ91" s="62">
        <f t="shared" si="56"/>
        <v>-0.64285714285714324</v>
      </c>
      <c r="AR91" s="62">
        <v>5</v>
      </c>
      <c r="AS91" s="63">
        <f t="shared" si="57"/>
        <v>-0.64285714285714324</v>
      </c>
      <c r="AT91" s="62">
        <v>5</v>
      </c>
      <c r="AU91" s="64">
        <f t="shared" si="58"/>
        <v>-0.64285714285714324</v>
      </c>
      <c r="AV91"/>
      <c r="AW91" s="17"/>
      <c r="AX91"/>
      <c r="BB91" s="17"/>
      <c r="BC91"/>
      <c r="BD91" s="17"/>
      <c r="BE91"/>
      <c r="BG91"/>
      <c r="BI91" s="17"/>
      <c r="BK91" s="17"/>
      <c r="BL91"/>
      <c r="BM91" s="17"/>
      <c r="BN91"/>
      <c r="BO91" s="32"/>
      <c r="BP91"/>
      <c r="BQ91"/>
      <c r="BU91" s="17"/>
      <c r="BW91" s="17"/>
      <c r="CE91"/>
      <c r="CG91"/>
      <c r="CI91"/>
    </row>
    <row r="92" spans="1:87" x14ac:dyDescent="0.25">
      <c r="A92" s="42">
        <v>36</v>
      </c>
      <c r="B92" s="46">
        <v>4</v>
      </c>
      <c r="C92" s="44">
        <f t="shared" si="39"/>
        <v>0.75</v>
      </c>
      <c r="D92" s="46">
        <v>5</v>
      </c>
      <c r="E92" s="44">
        <f t="shared" si="40"/>
        <v>-0.25</v>
      </c>
      <c r="F92" s="46">
        <v>5</v>
      </c>
      <c r="G92" s="44">
        <f t="shared" si="41"/>
        <v>-0.25</v>
      </c>
      <c r="H92" s="46">
        <v>5</v>
      </c>
      <c r="I92" s="45">
        <f t="shared" si="42"/>
        <v>-0.25</v>
      </c>
      <c r="J92" s="34"/>
      <c r="K92" s="50">
        <v>4</v>
      </c>
      <c r="L92" s="49">
        <f t="shared" si="43"/>
        <v>0.5</v>
      </c>
      <c r="M92" s="50">
        <v>5</v>
      </c>
      <c r="N92" s="49">
        <f t="shared" si="44"/>
        <v>-0.5</v>
      </c>
      <c r="O92" s="35"/>
      <c r="P92" s="40">
        <v>5</v>
      </c>
      <c r="Q92" s="39">
        <f t="shared" si="45"/>
        <v>-0.16666666666666696</v>
      </c>
      <c r="R92" s="40">
        <v>5</v>
      </c>
      <c r="S92" s="39">
        <f t="shared" si="46"/>
        <v>-0.16666666666666696</v>
      </c>
      <c r="T92" s="40">
        <v>5</v>
      </c>
      <c r="U92" s="39">
        <f t="shared" si="47"/>
        <v>-0.16666666666666696</v>
      </c>
      <c r="V92" s="35"/>
      <c r="W92" s="54">
        <v>4</v>
      </c>
      <c r="X92" s="53">
        <f t="shared" si="48"/>
        <v>0.66666666666666696</v>
      </c>
      <c r="Y92" s="54">
        <v>5</v>
      </c>
      <c r="Z92" s="53">
        <f t="shared" si="49"/>
        <v>-0.33333333333333304</v>
      </c>
      <c r="AA92" s="54">
        <v>5</v>
      </c>
      <c r="AB92" s="53">
        <f t="shared" si="50"/>
        <v>-0.33333333333333304</v>
      </c>
      <c r="AC92" s="35"/>
      <c r="AD92" s="56">
        <v>5</v>
      </c>
      <c r="AE92" s="57">
        <f t="shared" si="51"/>
        <v>-1</v>
      </c>
      <c r="AF92"/>
      <c r="AG92" s="59">
        <v>36</v>
      </c>
      <c r="AH92" s="62">
        <v>5</v>
      </c>
      <c r="AI92" s="62">
        <f t="shared" si="52"/>
        <v>-0.28571428571428559</v>
      </c>
      <c r="AJ92" s="62">
        <v>5</v>
      </c>
      <c r="AK92" s="62">
        <f t="shared" si="53"/>
        <v>-0.28571428571428559</v>
      </c>
      <c r="AL92" s="62">
        <v>5</v>
      </c>
      <c r="AM92" s="62">
        <f t="shared" si="54"/>
        <v>-0.28571428571428559</v>
      </c>
      <c r="AN92" s="62">
        <v>5</v>
      </c>
      <c r="AO92" s="62">
        <f t="shared" si="55"/>
        <v>-0.28571428571428559</v>
      </c>
      <c r="AP92" s="62">
        <v>4</v>
      </c>
      <c r="AQ92" s="62">
        <f t="shared" si="56"/>
        <v>0.71428571428571441</v>
      </c>
      <c r="AR92" s="62">
        <v>4</v>
      </c>
      <c r="AS92" s="63">
        <f t="shared" si="57"/>
        <v>0.71428571428571441</v>
      </c>
      <c r="AT92" s="62">
        <v>5</v>
      </c>
      <c r="AU92" s="64">
        <f t="shared" si="58"/>
        <v>-0.28571428571428559</v>
      </c>
      <c r="AV92"/>
      <c r="AW92" s="17"/>
      <c r="AX92"/>
      <c r="BB92" s="17"/>
      <c r="BC92"/>
      <c r="BD92" s="17"/>
      <c r="BE92"/>
      <c r="BG92"/>
      <c r="BI92" s="17"/>
      <c r="BK92" s="17"/>
      <c r="BL92"/>
      <c r="BM92" s="17"/>
      <c r="BN92"/>
      <c r="BO92" s="32"/>
      <c r="BP92"/>
      <c r="BQ92"/>
      <c r="BU92" s="17"/>
      <c r="BW92" s="17"/>
      <c r="CE92"/>
      <c r="CG92"/>
      <c r="CI92"/>
    </row>
    <row r="93" spans="1:87" x14ac:dyDescent="0.25">
      <c r="A93" s="42">
        <v>37</v>
      </c>
      <c r="B93" s="46">
        <v>5</v>
      </c>
      <c r="C93" s="44">
        <f t="shared" si="39"/>
        <v>-0.75</v>
      </c>
      <c r="D93" s="46">
        <v>4</v>
      </c>
      <c r="E93" s="44">
        <f t="shared" si="40"/>
        <v>0.25</v>
      </c>
      <c r="F93" s="46">
        <v>5</v>
      </c>
      <c r="G93" s="44">
        <f t="shared" si="41"/>
        <v>-0.75</v>
      </c>
      <c r="H93" s="46">
        <v>4</v>
      </c>
      <c r="I93" s="45">
        <f t="shared" si="42"/>
        <v>0.25</v>
      </c>
      <c r="J93" s="34"/>
      <c r="K93" s="50">
        <v>5</v>
      </c>
      <c r="L93" s="49">
        <f t="shared" si="43"/>
        <v>0</v>
      </c>
      <c r="M93" s="50">
        <v>5</v>
      </c>
      <c r="N93" s="49">
        <f t="shared" si="44"/>
        <v>0</v>
      </c>
      <c r="O93" s="35"/>
      <c r="P93" s="40">
        <v>5</v>
      </c>
      <c r="Q93" s="39">
        <f t="shared" si="45"/>
        <v>-0.5</v>
      </c>
      <c r="R93" s="40">
        <v>4</v>
      </c>
      <c r="S93" s="39">
        <f t="shared" si="46"/>
        <v>0.5</v>
      </c>
      <c r="T93" s="40">
        <v>5</v>
      </c>
      <c r="U93" s="39">
        <f t="shared" si="47"/>
        <v>-0.5</v>
      </c>
      <c r="V93" s="35"/>
      <c r="W93" s="54">
        <v>5</v>
      </c>
      <c r="X93" s="53">
        <f t="shared" si="48"/>
        <v>0</v>
      </c>
      <c r="Y93" s="54">
        <v>5</v>
      </c>
      <c r="Z93" s="53">
        <f t="shared" si="49"/>
        <v>0</v>
      </c>
      <c r="AA93" s="54">
        <v>5</v>
      </c>
      <c r="AB93" s="53">
        <f t="shared" si="50"/>
        <v>0</v>
      </c>
      <c r="AC93" s="35"/>
      <c r="AD93" s="56">
        <v>5</v>
      </c>
      <c r="AE93" s="57">
        <f t="shared" si="51"/>
        <v>0</v>
      </c>
      <c r="AF93"/>
      <c r="AG93" s="59">
        <v>37</v>
      </c>
      <c r="AH93" s="62">
        <v>5</v>
      </c>
      <c r="AI93" s="62">
        <f t="shared" si="52"/>
        <v>-0.5</v>
      </c>
      <c r="AJ93" s="62">
        <v>4</v>
      </c>
      <c r="AK93" s="62">
        <f t="shared" si="53"/>
        <v>0.5</v>
      </c>
      <c r="AL93" s="62">
        <v>4</v>
      </c>
      <c r="AM93" s="62">
        <f t="shared" si="54"/>
        <v>0.5</v>
      </c>
      <c r="AN93" s="62">
        <v>4</v>
      </c>
      <c r="AO93" s="62">
        <f t="shared" si="55"/>
        <v>0.5</v>
      </c>
      <c r="AP93" s="62">
        <v>5</v>
      </c>
      <c r="AQ93" s="62">
        <f t="shared" si="56"/>
        <v>-0.5</v>
      </c>
      <c r="AR93" s="62">
        <v>5</v>
      </c>
      <c r="AS93" s="63">
        <f t="shared" si="57"/>
        <v>-0.5</v>
      </c>
      <c r="AT93" s="62">
        <v>5</v>
      </c>
      <c r="AU93" s="64">
        <f t="shared" si="58"/>
        <v>-0.5</v>
      </c>
      <c r="AV93"/>
      <c r="AW93" s="17"/>
      <c r="AX93"/>
      <c r="BB93" s="17"/>
      <c r="BC93"/>
      <c r="BD93" s="17"/>
      <c r="BE93"/>
      <c r="BG93"/>
      <c r="BI93" s="17"/>
      <c r="BK93" s="17"/>
      <c r="BL93"/>
      <c r="BM93" s="17"/>
      <c r="BN93"/>
      <c r="BO93" s="32"/>
      <c r="BP93"/>
      <c r="BQ93"/>
      <c r="BU93" s="17"/>
      <c r="BW93" s="17"/>
      <c r="CE93"/>
      <c r="CG93"/>
      <c r="CI93"/>
    </row>
    <row r="94" spans="1:87" x14ac:dyDescent="0.25">
      <c r="A94" s="42">
        <v>38</v>
      </c>
      <c r="B94" s="46">
        <v>5</v>
      </c>
      <c r="C94" s="44">
        <f t="shared" si="39"/>
        <v>-0.375</v>
      </c>
      <c r="D94" s="46">
        <v>5</v>
      </c>
      <c r="E94" s="44">
        <f t="shared" si="40"/>
        <v>-0.375</v>
      </c>
      <c r="F94" s="46">
        <v>5</v>
      </c>
      <c r="G94" s="44">
        <f t="shared" si="41"/>
        <v>-0.375</v>
      </c>
      <c r="H94" s="46">
        <v>4</v>
      </c>
      <c r="I94" s="45">
        <f t="shared" si="42"/>
        <v>0.625</v>
      </c>
      <c r="J94" s="34"/>
      <c r="K94" s="50">
        <v>5</v>
      </c>
      <c r="L94" s="49">
        <f t="shared" si="43"/>
        <v>0</v>
      </c>
      <c r="M94" s="50">
        <v>5</v>
      </c>
      <c r="N94" s="49">
        <f t="shared" si="44"/>
        <v>0</v>
      </c>
      <c r="O94" s="35"/>
      <c r="P94" s="40">
        <v>4</v>
      </c>
      <c r="Q94" s="39">
        <f t="shared" si="45"/>
        <v>0.33333333333333304</v>
      </c>
      <c r="R94" s="40">
        <v>4</v>
      </c>
      <c r="S94" s="39">
        <f t="shared" si="46"/>
        <v>0.33333333333333304</v>
      </c>
      <c r="T94" s="40">
        <v>5</v>
      </c>
      <c r="U94" s="39">
        <f t="shared" si="47"/>
        <v>-0.66666666666666696</v>
      </c>
      <c r="V94" s="35"/>
      <c r="W94" s="54">
        <v>5</v>
      </c>
      <c r="X94" s="53">
        <f t="shared" si="48"/>
        <v>-0.16666666666666696</v>
      </c>
      <c r="Y94" s="54">
        <v>5</v>
      </c>
      <c r="Z94" s="53">
        <f t="shared" si="49"/>
        <v>-0.16666666666666696</v>
      </c>
      <c r="AA94" s="54">
        <v>5</v>
      </c>
      <c r="AB94" s="53">
        <f t="shared" si="50"/>
        <v>-0.16666666666666696</v>
      </c>
      <c r="AC94" s="35"/>
      <c r="AD94" s="56">
        <v>5</v>
      </c>
      <c r="AE94" s="57">
        <f t="shared" si="51"/>
        <v>0</v>
      </c>
      <c r="AF94"/>
      <c r="AG94" s="59">
        <v>38</v>
      </c>
      <c r="AH94" s="62">
        <v>5</v>
      </c>
      <c r="AI94" s="62">
        <f t="shared" si="52"/>
        <v>-0.42857142857142883</v>
      </c>
      <c r="AJ94" s="62">
        <v>4</v>
      </c>
      <c r="AK94" s="62">
        <f t="shared" si="53"/>
        <v>0.57142857142857117</v>
      </c>
      <c r="AL94" s="62">
        <v>5</v>
      </c>
      <c r="AM94" s="62">
        <f t="shared" si="54"/>
        <v>-0.42857142857142883</v>
      </c>
      <c r="AN94" s="62">
        <v>4</v>
      </c>
      <c r="AO94" s="62">
        <f t="shared" si="55"/>
        <v>0.57142857142857117</v>
      </c>
      <c r="AP94" s="62">
        <v>5</v>
      </c>
      <c r="AQ94" s="62">
        <f t="shared" si="56"/>
        <v>-0.42857142857142883</v>
      </c>
      <c r="AR94" s="62">
        <v>5</v>
      </c>
      <c r="AS94" s="63">
        <f t="shared" si="57"/>
        <v>-0.42857142857142883</v>
      </c>
      <c r="AT94" s="62">
        <v>4</v>
      </c>
      <c r="AU94" s="64">
        <f t="shared" si="58"/>
        <v>0.57142857142857117</v>
      </c>
      <c r="AV94"/>
      <c r="AW94" s="17"/>
      <c r="AX94"/>
      <c r="BB94" s="17"/>
      <c r="BC94"/>
      <c r="BD94" s="17"/>
      <c r="BE94"/>
      <c r="BG94"/>
      <c r="BI94" s="17"/>
      <c r="BK94" s="17"/>
      <c r="BL94"/>
      <c r="BM94" s="17"/>
      <c r="BN94"/>
      <c r="BO94" s="32"/>
      <c r="BP94"/>
      <c r="BQ94"/>
      <c r="BU94" s="17"/>
      <c r="BW94" s="17"/>
      <c r="CE94"/>
      <c r="CG94"/>
      <c r="CI94"/>
    </row>
    <row r="95" spans="1:87" x14ac:dyDescent="0.25">
      <c r="A95" s="42">
        <v>39</v>
      </c>
      <c r="B95" s="46">
        <v>5</v>
      </c>
      <c r="C95" s="44">
        <f t="shared" si="39"/>
        <v>-0.375</v>
      </c>
      <c r="D95" s="46">
        <v>5</v>
      </c>
      <c r="E95" s="44">
        <f t="shared" si="40"/>
        <v>-0.375</v>
      </c>
      <c r="F95" s="46">
        <v>5</v>
      </c>
      <c r="G95" s="44">
        <f t="shared" si="41"/>
        <v>-0.375</v>
      </c>
      <c r="H95" s="46">
        <v>5</v>
      </c>
      <c r="I95" s="45">
        <f t="shared" si="42"/>
        <v>-0.375</v>
      </c>
      <c r="J95" s="34"/>
      <c r="K95" s="50">
        <v>5</v>
      </c>
      <c r="L95" s="49">
        <f t="shared" si="43"/>
        <v>0</v>
      </c>
      <c r="M95" s="50">
        <v>5</v>
      </c>
      <c r="N95" s="49">
        <f t="shared" si="44"/>
        <v>0</v>
      </c>
      <c r="O95" s="35"/>
      <c r="P95" s="40">
        <v>4</v>
      </c>
      <c r="Q95" s="39">
        <f t="shared" si="45"/>
        <v>0.66666666666666696</v>
      </c>
      <c r="R95" s="40">
        <v>5</v>
      </c>
      <c r="S95" s="39">
        <f t="shared" si="46"/>
        <v>-0.33333333333333304</v>
      </c>
      <c r="T95" s="40">
        <v>5</v>
      </c>
      <c r="U95" s="39">
        <f t="shared" si="47"/>
        <v>-0.33333333333333304</v>
      </c>
      <c r="V95" s="35"/>
      <c r="W95" s="54">
        <v>5</v>
      </c>
      <c r="X95" s="53">
        <f t="shared" si="48"/>
        <v>-0.16666666666666696</v>
      </c>
      <c r="Y95" s="54">
        <v>5</v>
      </c>
      <c r="Z95" s="53">
        <f t="shared" si="49"/>
        <v>-0.16666666666666696</v>
      </c>
      <c r="AA95" s="54">
        <v>5</v>
      </c>
      <c r="AB95" s="53">
        <f t="shared" si="50"/>
        <v>-0.16666666666666696</v>
      </c>
      <c r="AC95" s="35"/>
      <c r="AD95" s="56">
        <v>5</v>
      </c>
      <c r="AE95" s="57">
        <f t="shared" si="51"/>
        <v>0</v>
      </c>
      <c r="AF95"/>
      <c r="AG95" s="59">
        <v>39</v>
      </c>
      <c r="AH95" s="62">
        <v>4</v>
      </c>
      <c r="AI95" s="62">
        <f t="shared" si="52"/>
        <v>0.42857142857142883</v>
      </c>
      <c r="AJ95" s="62">
        <v>5</v>
      </c>
      <c r="AK95" s="62">
        <f t="shared" si="53"/>
        <v>-0.57142857142857117</v>
      </c>
      <c r="AL95" s="62">
        <v>4</v>
      </c>
      <c r="AM95" s="62">
        <f t="shared" si="54"/>
        <v>0.42857142857142883</v>
      </c>
      <c r="AN95" s="62">
        <v>4</v>
      </c>
      <c r="AO95" s="62">
        <f t="shared" si="55"/>
        <v>0.42857142857142883</v>
      </c>
      <c r="AP95" s="62">
        <v>5</v>
      </c>
      <c r="AQ95" s="62">
        <f t="shared" si="56"/>
        <v>-0.57142857142857117</v>
      </c>
      <c r="AR95" s="62">
        <v>5</v>
      </c>
      <c r="AS95" s="63">
        <f t="shared" si="57"/>
        <v>-0.57142857142857117</v>
      </c>
      <c r="AT95" s="62">
        <v>4</v>
      </c>
      <c r="AU95" s="64">
        <f t="shared" si="58"/>
        <v>0.42857142857142883</v>
      </c>
      <c r="AV95"/>
      <c r="AW95" s="17"/>
      <c r="AX95"/>
      <c r="BB95" s="17"/>
      <c r="BC95"/>
      <c r="BD95" s="17"/>
      <c r="BE95"/>
      <c r="BG95"/>
      <c r="BI95" s="17"/>
      <c r="BK95" s="17"/>
      <c r="BL95"/>
      <c r="BM95" s="17"/>
      <c r="BN95"/>
      <c r="BO95" s="32"/>
      <c r="BP95"/>
      <c r="BQ95"/>
      <c r="BU95" s="17"/>
      <c r="BW95" s="17"/>
      <c r="CE95"/>
      <c r="CG95"/>
      <c r="CI95"/>
    </row>
    <row r="96" spans="1:87" x14ac:dyDescent="0.25">
      <c r="A96" s="42">
        <v>40</v>
      </c>
      <c r="B96" s="46">
        <v>4</v>
      </c>
      <c r="C96" s="44">
        <f t="shared" si="39"/>
        <v>0.5</v>
      </c>
      <c r="D96" s="46">
        <v>4</v>
      </c>
      <c r="E96" s="44">
        <f t="shared" si="40"/>
        <v>0.5</v>
      </c>
      <c r="F96" s="46">
        <v>5</v>
      </c>
      <c r="G96" s="44">
        <f t="shared" si="41"/>
        <v>-0.5</v>
      </c>
      <c r="H96" s="46">
        <v>5</v>
      </c>
      <c r="I96" s="45">
        <f t="shared" si="42"/>
        <v>-0.5</v>
      </c>
      <c r="J96" s="34"/>
      <c r="K96" s="50">
        <v>5</v>
      </c>
      <c r="L96" s="49">
        <f t="shared" si="43"/>
        <v>0</v>
      </c>
      <c r="M96" s="50">
        <v>5</v>
      </c>
      <c r="N96" s="49">
        <f t="shared" si="44"/>
        <v>0</v>
      </c>
      <c r="O96" s="35"/>
      <c r="P96" s="40">
        <v>5</v>
      </c>
      <c r="Q96" s="39">
        <f t="shared" si="45"/>
        <v>-0.16666666666666696</v>
      </c>
      <c r="R96" s="40">
        <v>5</v>
      </c>
      <c r="S96" s="39">
        <f t="shared" si="46"/>
        <v>-0.16666666666666696</v>
      </c>
      <c r="T96" s="40">
        <v>5</v>
      </c>
      <c r="U96" s="39">
        <f t="shared" si="47"/>
        <v>-0.16666666666666696</v>
      </c>
      <c r="V96" s="35"/>
      <c r="W96" s="54">
        <v>5</v>
      </c>
      <c r="X96" s="53">
        <f t="shared" si="48"/>
        <v>0</v>
      </c>
      <c r="Y96" s="54">
        <v>5</v>
      </c>
      <c r="Z96" s="53">
        <f t="shared" si="49"/>
        <v>0</v>
      </c>
      <c r="AA96" s="54">
        <v>5</v>
      </c>
      <c r="AB96" s="53">
        <f t="shared" si="50"/>
        <v>0</v>
      </c>
      <c r="AC96" s="35"/>
      <c r="AD96" s="56">
        <v>5</v>
      </c>
      <c r="AE96" s="57">
        <f t="shared" si="51"/>
        <v>0</v>
      </c>
      <c r="AF96"/>
      <c r="AG96" s="59">
        <v>40</v>
      </c>
      <c r="AH96" s="62">
        <v>4</v>
      </c>
      <c r="AI96" s="62">
        <f t="shared" si="52"/>
        <v>0.71428571428571441</v>
      </c>
      <c r="AJ96" s="62">
        <v>4</v>
      </c>
      <c r="AK96" s="62">
        <f t="shared" si="53"/>
        <v>0.71428571428571441</v>
      </c>
      <c r="AL96" s="62">
        <v>5</v>
      </c>
      <c r="AM96" s="62">
        <f t="shared" si="54"/>
        <v>-0.28571428571428559</v>
      </c>
      <c r="AN96" s="62">
        <v>5</v>
      </c>
      <c r="AO96" s="62">
        <f t="shared" si="55"/>
        <v>-0.28571428571428559</v>
      </c>
      <c r="AP96" s="62">
        <v>5</v>
      </c>
      <c r="AQ96" s="62">
        <f t="shared" si="56"/>
        <v>-0.28571428571428559</v>
      </c>
      <c r="AR96" s="62">
        <v>5</v>
      </c>
      <c r="AS96" s="63">
        <f t="shared" si="57"/>
        <v>-0.28571428571428559</v>
      </c>
      <c r="AT96" s="62">
        <v>5</v>
      </c>
      <c r="AU96" s="64">
        <f t="shared" si="58"/>
        <v>-0.28571428571428559</v>
      </c>
      <c r="AV96"/>
      <c r="AW96" s="17"/>
      <c r="AX96"/>
      <c r="BB96" s="17"/>
      <c r="BC96"/>
      <c r="BD96" s="17"/>
      <c r="BE96"/>
      <c r="BG96"/>
      <c r="BI96" s="17"/>
      <c r="BK96" s="17"/>
      <c r="BL96"/>
      <c r="BM96" s="17"/>
      <c r="BN96"/>
      <c r="BO96" s="32"/>
      <c r="BP96"/>
      <c r="BQ96"/>
      <c r="BU96" s="17"/>
      <c r="BW96" s="17"/>
      <c r="CE96"/>
      <c r="CG96"/>
      <c r="CI96"/>
    </row>
    <row r="97" spans="1:87" x14ac:dyDescent="0.25">
      <c r="A97" s="42">
        <v>41</v>
      </c>
      <c r="B97" s="46">
        <v>5</v>
      </c>
      <c r="C97" s="44">
        <f t="shared" si="39"/>
        <v>-0.625</v>
      </c>
      <c r="D97" s="46">
        <v>4</v>
      </c>
      <c r="E97" s="44">
        <f t="shared" si="40"/>
        <v>0.375</v>
      </c>
      <c r="F97" s="46">
        <v>4</v>
      </c>
      <c r="G97" s="44">
        <f t="shared" si="41"/>
        <v>0.375</v>
      </c>
      <c r="H97" s="46">
        <v>5</v>
      </c>
      <c r="I97" s="45">
        <f t="shared" si="42"/>
        <v>-0.625</v>
      </c>
      <c r="J97" s="34"/>
      <c r="K97" s="50">
        <v>5</v>
      </c>
      <c r="L97" s="49">
        <f t="shared" si="43"/>
        <v>-0.5</v>
      </c>
      <c r="M97" s="50">
        <v>4</v>
      </c>
      <c r="N97" s="49">
        <f t="shared" si="44"/>
        <v>0.5</v>
      </c>
      <c r="O97" s="35"/>
      <c r="P97" s="40">
        <v>5</v>
      </c>
      <c r="Q97" s="39">
        <f t="shared" si="45"/>
        <v>-0.5</v>
      </c>
      <c r="R97" s="40">
        <v>5</v>
      </c>
      <c r="S97" s="39">
        <f t="shared" si="46"/>
        <v>-0.5</v>
      </c>
      <c r="T97" s="40">
        <v>4</v>
      </c>
      <c r="U97" s="39">
        <f t="shared" si="47"/>
        <v>0.5</v>
      </c>
      <c r="V97" s="35"/>
      <c r="W97" s="54">
        <v>4</v>
      </c>
      <c r="X97" s="53">
        <f t="shared" si="48"/>
        <v>0.66666666666666696</v>
      </c>
      <c r="Y97" s="54">
        <v>5</v>
      </c>
      <c r="Z97" s="53">
        <f t="shared" si="49"/>
        <v>-0.33333333333333304</v>
      </c>
      <c r="AA97" s="54">
        <v>5</v>
      </c>
      <c r="AB97" s="53">
        <f t="shared" si="50"/>
        <v>-0.33333333333333304</v>
      </c>
      <c r="AC97" s="35"/>
      <c r="AD97" s="56">
        <v>5</v>
      </c>
      <c r="AE97" s="57">
        <f t="shared" si="51"/>
        <v>0</v>
      </c>
      <c r="AF97"/>
      <c r="AG97" s="59">
        <v>41</v>
      </c>
      <c r="AH97" s="62">
        <v>5</v>
      </c>
      <c r="AI97" s="62">
        <f t="shared" si="52"/>
        <v>-0.64285714285714324</v>
      </c>
      <c r="AJ97" s="62">
        <v>4</v>
      </c>
      <c r="AK97" s="62">
        <f t="shared" si="53"/>
        <v>0.35714285714285676</v>
      </c>
      <c r="AL97" s="62">
        <v>4</v>
      </c>
      <c r="AM97" s="62">
        <f t="shared" si="54"/>
        <v>0.35714285714285676</v>
      </c>
      <c r="AN97" s="62">
        <v>4</v>
      </c>
      <c r="AO97" s="62">
        <f t="shared" si="55"/>
        <v>0.35714285714285676</v>
      </c>
      <c r="AP97" s="62">
        <v>5</v>
      </c>
      <c r="AQ97" s="62">
        <f t="shared" si="56"/>
        <v>-0.64285714285714324</v>
      </c>
      <c r="AR97" s="62">
        <v>5</v>
      </c>
      <c r="AS97" s="63">
        <f t="shared" si="57"/>
        <v>-0.64285714285714324</v>
      </c>
      <c r="AT97" s="62">
        <v>5</v>
      </c>
      <c r="AU97" s="64">
        <f t="shared" si="58"/>
        <v>-0.64285714285714324</v>
      </c>
      <c r="AV97"/>
      <c r="AW97" s="17"/>
      <c r="AX97"/>
      <c r="BB97" s="17"/>
      <c r="BC97"/>
      <c r="BD97" s="17"/>
      <c r="BE97"/>
      <c r="BG97"/>
      <c r="BI97" s="17"/>
      <c r="BK97" s="17"/>
      <c r="BL97"/>
      <c r="BM97" s="17"/>
      <c r="BN97"/>
      <c r="BO97" s="32"/>
      <c r="BP97"/>
      <c r="BQ97"/>
      <c r="BU97" s="17"/>
      <c r="BW97" s="17"/>
      <c r="CE97"/>
      <c r="CG97"/>
      <c r="CI97"/>
    </row>
    <row r="98" spans="1:87" x14ac:dyDescent="0.25">
      <c r="A98" s="42">
        <v>42</v>
      </c>
      <c r="B98" s="46">
        <v>4</v>
      </c>
      <c r="C98" s="44">
        <f t="shared" si="39"/>
        <v>0.625</v>
      </c>
      <c r="D98" s="46">
        <v>5</v>
      </c>
      <c r="E98" s="44">
        <f t="shared" si="40"/>
        <v>-0.375</v>
      </c>
      <c r="F98" s="46">
        <v>5</v>
      </c>
      <c r="G98" s="44">
        <f t="shared" si="41"/>
        <v>-0.375</v>
      </c>
      <c r="H98" s="46">
        <v>5</v>
      </c>
      <c r="I98" s="45">
        <f t="shared" si="42"/>
        <v>-0.375</v>
      </c>
      <c r="J98" s="34"/>
      <c r="K98" s="50">
        <v>4</v>
      </c>
      <c r="L98" s="49">
        <f t="shared" si="43"/>
        <v>0</v>
      </c>
      <c r="M98" s="50">
        <v>4</v>
      </c>
      <c r="N98" s="49">
        <f t="shared" si="44"/>
        <v>0</v>
      </c>
      <c r="O98" s="35"/>
      <c r="P98" s="40">
        <v>5</v>
      </c>
      <c r="Q98" s="39">
        <f t="shared" si="45"/>
        <v>-0.33333333333333304</v>
      </c>
      <c r="R98" s="40">
        <v>5</v>
      </c>
      <c r="S98" s="39">
        <f t="shared" si="46"/>
        <v>-0.33333333333333304</v>
      </c>
      <c r="T98" s="40">
        <v>5</v>
      </c>
      <c r="U98" s="39">
        <f t="shared" si="47"/>
        <v>-0.33333333333333304</v>
      </c>
      <c r="V98" s="35"/>
      <c r="W98" s="54">
        <v>4</v>
      </c>
      <c r="X98" s="53">
        <f t="shared" si="48"/>
        <v>0.66666666666666696</v>
      </c>
      <c r="Y98" s="54">
        <v>5</v>
      </c>
      <c r="Z98" s="53">
        <f t="shared" si="49"/>
        <v>-0.33333333333333304</v>
      </c>
      <c r="AA98" s="54">
        <v>5</v>
      </c>
      <c r="AB98" s="53">
        <f t="shared" si="50"/>
        <v>-0.33333333333333304</v>
      </c>
      <c r="AC98" s="35"/>
      <c r="AD98" s="56">
        <v>5</v>
      </c>
      <c r="AE98" s="57">
        <f t="shared" si="51"/>
        <v>-1</v>
      </c>
      <c r="AF98"/>
      <c r="AG98" s="59">
        <v>42</v>
      </c>
      <c r="AH98" s="62">
        <v>4</v>
      </c>
      <c r="AI98" s="62">
        <f t="shared" si="52"/>
        <v>0.35714285714285676</v>
      </c>
      <c r="AJ98" s="62">
        <v>4</v>
      </c>
      <c r="AK98" s="62">
        <f t="shared" si="53"/>
        <v>0.35714285714285676</v>
      </c>
      <c r="AL98" s="62">
        <v>5</v>
      </c>
      <c r="AM98" s="62">
        <f t="shared" si="54"/>
        <v>-0.64285714285714324</v>
      </c>
      <c r="AN98" s="62">
        <v>5</v>
      </c>
      <c r="AO98" s="62">
        <f t="shared" si="55"/>
        <v>-0.64285714285714324</v>
      </c>
      <c r="AP98" s="62">
        <v>4</v>
      </c>
      <c r="AQ98" s="62">
        <f t="shared" si="56"/>
        <v>0.35714285714285676</v>
      </c>
      <c r="AR98" s="62">
        <v>4</v>
      </c>
      <c r="AS98" s="63">
        <f t="shared" si="57"/>
        <v>0.35714285714285676</v>
      </c>
      <c r="AT98" s="62">
        <v>5</v>
      </c>
      <c r="AU98" s="64">
        <f t="shared" si="58"/>
        <v>-0.64285714285714324</v>
      </c>
      <c r="AV98"/>
      <c r="AW98" s="17"/>
      <c r="AX98"/>
      <c r="BB98" s="17"/>
      <c r="BC98"/>
      <c r="BD98" s="17"/>
      <c r="BE98"/>
      <c r="BG98"/>
      <c r="BI98" s="17"/>
      <c r="BK98" s="17"/>
      <c r="BL98"/>
      <c r="BM98" s="17"/>
      <c r="BN98"/>
      <c r="BO98" s="32"/>
      <c r="BP98"/>
      <c r="BQ98"/>
      <c r="BU98" s="17"/>
      <c r="BW98" s="17"/>
      <c r="CE98"/>
      <c r="CG98"/>
      <c r="CI98"/>
    </row>
    <row r="99" spans="1:87" x14ac:dyDescent="0.25">
      <c r="A99" s="42">
        <v>43</v>
      </c>
      <c r="B99" s="46">
        <v>5</v>
      </c>
      <c r="C99" s="44">
        <f t="shared" si="39"/>
        <v>-0.125</v>
      </c>
      <c r="D99" s="46">
        <v>5</v>
      </c>
      <c r="E99" s="44">
        <f t="shared" si="40"/>
        <v>-0.125</v>
      </c>
      <c r="F99" s="46">
        <v>5</v>
      </c>
      <c r="G99" s="44">
        <f t="shared" si="41"/>
        <v>-0.125</v>
      </c>
      <c r="H99" s="46">
        <v>5</v>
      </c>
      <c r="I99" s="45">
        <f t="shared" si="42"/>
        <v>-0.125</v>
      </c>
      <c r="J99" s="34"/>
      <c r="K99" s="50">
        <v>5</v>
      </c>
      <c r="L99" s="49">
        <f t="shared" si="43"/>
        <v>0</v>
      </c>
      <c r="M99" s="50">
        <v>5</v>
      </c>
      <c r="N99" s="49">
        <f t="shared" si="44"/>
        <v>0</v>
      </c>
      <c r="O99" s="35"/>
      <c r="P99" s="40">
        <v>5</v>
      </c>
      <c r="Q99" s="39">
        <f t="shared" si="45"/>
        <v>0</v>
      </c>
      <c r="R99" s="40">
        <v>5</v>
      </c>
      <c r="S99" s="39">
        <f t="shared" si="46"/>
        <v>0</v>
      </c>
      <c r="T99" s="40">
        <v>5</v>
      </c>
      <c r="U99" s="39">
        <f t="shared" si="47"/>
        <v>0</v>
      </c>
      <c r="V99" s="35"/>
      <c r="W99" s="54">
        <v>5</v>
      </c>
      <c r="X99" s="53">
        <f t="shared" si="48"/>
        <v>0</v>
      </c>
      <c r="Y99" s="54">
        <v>5</v>
      </c>
      <c r="Z99" s="53">
        <f t="shared" si="49"/>
        <v>0</v>
      </c>
      <c r="AA99" s="54">
        <v>5</v>
      </c>
      <c r="AB99" s="53">
        <f t="shared" si="50"/>
        <v>0</v>
      </c>
      <c r="AC99" s="35"/>
      <c r="AD99" s="56">
        <v>5</v>
      </c>
      <c r="AE99" s="57">
        <f t="shared" si="51"/>
        <v>0</v>
      </c>
      <c r="AF99"/>
      <c r="AG99" s="59">
        <v>43</v>
      </c>
      <c r="AH99" s="62">
        <v>5</v>
      </c>
      <c r="AI99" s="62">
        <f t="shared" si="52"/>
        <v>-0.14285714285714324</v>
      </c>
      <c r="AJ99" s="62">
        <v>5</v>
      </c>
      <c r="AK99" s="62">
        <f t="shared" si="53"/>
        <v>-0.14285714285714324</v>
      </c>
      <c r="AL99" s="62">
        <v>4</v>
      </c>
      <c r="AM99" s="62">
        <f t="shared" si="54"/>
        <v>0.85714285714285676</v>
      </c>
      <c r="AN99" s="62">
        <v>5</v>
      </c>
      <c r="AO99" s="62">
        <f t="shared" si="55"/>
        <v>-0.14285714285714324</v>
      </c>
      <c r="AP99" s="62">
        <v>5</v>
      </c>
      <c r="AQ99" s="62">
        <f t="shared" si="56"/>
        <v>-0.14285714285714324</v>
      </c>
      <c r="AR99" s="62">
        <v>5</v>
      </c>
      <c r="AS99" s="63">
        <f t="shared" si="57"/>
        <v>-0.14285714285714324</v>
      </c>
      <c r="AT99" s="62">
        <v>5</v>
      </c>
      <c r="AU99" s="64">
        <f t="shared" si="58"/>
        <v>-0.14285714285714324</v>
      </c>
      <c r="AV99"/>
      <c r="AW99" s="17"/>
      <c r="AX99"/>
      <c r="BB99" s="17"/>
      <c r="BC99"/>
      <c r="BD99" s="17"/>
      <c r="BE99"/>
      <c r="BG99"/>
      <c r="BI99" s="17"/>
      <c r="BK99" s="17"/>
      <c r="BL99"/>
      <c r="BM99" s="17"/>
      <c r="BN99"/>
      <c r="BO99" s="32"/>
      <c r="BP99"/>
      <c r="BQ99"/>
      <c r="BU99" s="17"/>
      <c r="BW99" s="17"/>
      <c r="CE99"/>
      <c r="CG99"/>
      <c r="CI99"/>
    </row>
    <row r="100" spans="1:87" x14ac:dyDescent="0.25">
      <c r="A100" s="42">
        <v>44</v>
      </c>
      <c r="B100" s="46">
        <v>4</v>
      </c>
      <c r="C100" s="44">
        <f t="shared" si="39"/>
        <v>0.625</v>
      </c>
      <c r="D100" s="46">
        <v>5</v>
      </c>
      <c r="E100" s="44">
        <f t="shared" si="40"/>
        <v>-0.375</v>
      </c>
      <c r="F100" s="46">
        <v>5</v>
      </c>
      <c r="G100" s="44">
        <f t="shared" si="41"/>
        <v>-0.375</v>
      </c>
      <c r="H100" s="46">
        <v>5</v>
      </c>
      <c r="I100" s="45">
        <f t="shared" si="42"/>
        <v>-0.375</v>
      </c>
      <c r="J100" s="34"/>
      <c r="K100" s="50">
        <v>5</v>
      </c>
      <c r="L100" s="49">
        <f t="shared" si="43"/>
        <v>0</v>
      </c>
      <c r="M100" s="50">
        <v>5</v>
      </c>
      <c r="N100" s="49">
        <f t="shared" si="44"/>
        <v>0</v>
      </c>
      <c r="O100" s="35"/>
      <c r="P100" s="40">
        <v>4</v>
      </c>
      <c r="Q100" s="39">
        <f t="shared" si="45"/>
        <v>0.66666666666666696</v>
      </c>
      <c r="R100" s="40">
        <v>5</v>
      </c>
      <c r="S100" s="39">
        <f t="shared" si="46"/>
        <v>-0.33333333333333304</v>
      </c>
      <c r="T100" s="40">
        <v>5</v>
      </c>
      <c r="U100" s="39">
        <f t="shared" si="47"/>
        <v>-0.33333333333333304</v>
      </c>
      <c r="V100" s="35"/>
      <c r="W100" s="54">
        <v>5</v>
      </c>
      <c r="X100" s="53">
        <f t="shared" si="48"/>
        <v>-0.33333333333333304</v>
      </c>
      <c r="Y100" s="54">
        <v>5</v>
      </c>
      <c r="Z100" s="53">
        <f t="shared" si="49"/>
        <v>-0.33333333333333304</v>
      </c>
      <c r="AA100" s="54">
        <v>5</v>
      </c>
      <c r="AB100" s="53">
        <f t="shared" si="50"/>
        <v>-0.33333333333333304</v>
      </c>
      <c r="AC100" s="35"/>
      <c r="AD100" s="56">
        <v>5</v>
      </c>
      <c r="AE100" s="57">
        <f t="shared" si="51"/>
        <v>-1</v>
      </c>
      <c r="AF100"/>
      <c r="AG100" s="59">
        <v>44</v>
      </c>
      <c r="AH100" s="62">
        <v>4</v>
      </c>
      <c r="AI100" s="62">
        <f t="shared" si="52"/>
        <v>0.64285714285714324</v>
      </c>
      <c r="AJ100" s="62">
        <v>4</v>
      </c>
      <c r="AK100" s="62">
        <f t="shared" si="53"/>
        <v>0.64285714285714324</v>
      </c>
      <c r="AL100" s="62">
        <v>5</v>
      </c>
      <c r="AM100" s="62">
        <f t="shared" si="54"/>
        <v>-0.35714285714285676</v>
      </c>
      <c r="AN100" s="62">
        <v>5</v>
      </c>
      <c r="AO100" s="62">
        <f t="shared" si="55"/>
        <v>-0.35714285714285676</v>
      </c>
      <c r="AP100" s="62">
        <v>5</v>
      </c>
      <c r="AQ100" s="62">
        <f t="shared" si="56"/>
        <v>-0.35714285714285676</v>
      </c>
      <c r="AR100" s="62">
        <v>5</v>
      </c>
      <c r="AS100" s="63">
        <f t="shared" si="57"/>
        <v>-0.35714285714285676</v>
      </c>
      <c r="AT100" s="62">
        <v>5</v>
      </c>
      <c r="AU100" s="64">
        <f t="shared" si="58"/>
        <v>-0.35714285714285676</v>
      </c>
      <c r="AV100"/>
      <c r="AW100" s="17"/>
      <c r="AX100"/>
      <c r="BB100" s="17"/>
      <c r="BC100"/>
      <c r="BD100" s="17"/>
      <c r="BE100"/>
      <c r="BG100"/>
      <c r="BI100" s="17"/>
      <c r="BK100" s="17"/>
      <c r="BL100"/>
      <c r="BM100" s="17"/>
      <c r="BN100"/>
      <c r="BO100" s="32"/>
      <c r="BP100"/>
      <c r="BQ100"/>
      <c r="BU100" s="17"/>
      <c r="BW100" s="17"/>
      <c r="CE100"/>
      <c r="CG100"/>
      <c r="CI100"/>
    </row>
    <row r="101" spans="1:87" x14ac:dyDescent="0.25">
      <c r="A101" s="42">
        <v>45</v>
      </c>
      <c r="B101" s="46">
        <v>4</v>
      </c>
      <c r="C101" s="44">
        <f t="shared" si="39"/>
        <v>0.5</v>
      </c>
      <c r="D101" s="46">
        <v>5</v>
      </c>
      <c r="E101" s="44">
        <f t="shared" si="40"/>
        <v>-0.5</v>
      </c>
      <c r="F101" s="46">
        <v>5</v>
      </c>
      <c r="G101" s="44">
        <f t="shared" si="41"/>
        <v>-0.5</v>
      </c>
      <c r="H101" s="46">
        <v>5</v>
      </c>
      <c r="I101" s="45">
        <f t="shared" si="42"/>
        <v>-0.5</v>
      </c>
      <c r="J101" s="34"/>
      <c r="K101" s="50">
        <v>5</v>
      </c>
      <c r="L101" s="49">
        <f t="shared" si="43"/>
        <v>-0.5</v>
      </c>
      <c r="M101" s="50">
        <v>4</v>
      </c>
      <c r="N101" s="49">
        <f t="shared" si="44"/>
        <v>0.5</v>
      </c>
      <c r="O101" s="35"/>
      <c r="P101" s="40">
        <v>5</v>
      </c>
      <c r="Q101" s="39">
        <f t="shared" si="45"/>
        <v>-0.33333333333333304</v>
      </c>
      <c r="R101" s="40">
        <v>5</v>
      </c>
      <c r="S101" s="39">
        <f t="shared" si="46"/>
        <v>-0.33333333333333304</v>
      </c>
      <c r="T101" s="40">
        <v>4</v>
      </c>
      <c r="U101" s="39">
        <f t="shared" si="47"/>
        <v>0.66666666666666696</v>
      </c>
      <c r="V101" s="35"/>
      <c r="W101" s="54">
        <v>5</v>
      </c>
      <c r="X101" s="53">
        <f t="shared" si="48"/>
        <v>0</v>
      </c>
      <c r="Y101" s="54">
        <v>5</v>
      </c>
      <c r="Z101" s="53">
        <f t="shared" si="49"/>
        <v>0</v>
      </c>
      <c r="AA101" s="54">
        <v>5</v>
      </c>
      <c r="AB101" s="53">
        <f t="shared" si="50"/>
        <v>0</v>
      </c>
      <c r="AC101" s="35"/>
      <c r="AD101" s="56">
        <v>5</v>
      </c>
      <c r="AE101" s="57">
        <f t="shared" si="51"/>
        <v>0</v>
      </c>
      <c r="AF101"/>
      <c r="AG101" s="59">
        <v>45</v>
      </c>
      <c r="AH101" s="62">
        <v>4</v>
      </c>
      <c r="AI101" s="62">
        <f t="shared" si="52"/>
        <v>0.57142857142857117</v>
      </c>
      <c r="AJ101" s="62">
        <v>5</v>
      </c>
      <c r="AK101" s="62">
        <f t="shared" si="53"/>
        <v>-0.42857142857142883</v>
      </c>
      <c r="AL101" s="62">
        <v>5</v>
      </c>
      <c r="AM101" s="62">
        <f t="shared" si="54"/>
        <v>-0.42857142857142883</v>
      </c>
      <c r="AN101" s="62">
        <v>5</v>
      </c>
      <c r="AO101" s="62">
        <f t="shared" si="55"/>
        <v>-0.42857142857142883</v>
      </c>
      <c r="AP101" s="62">
        <v>5</v>
      </c>
      <c r="AQ101" s="62">
        <f t="shared" si="56"/>
        <v>-0.42857142857142883</v>
      </c>
      <c r="AR101" s="62">
        <v>5</v>
      </c>
      <c r="AS101" s="63">
        <f t="shared" si="57"/>
        <v>-0.42857142857142883</v>
      </c>
      <c r="AT101" s="62">
        <v>5</v>
      </c>
      <c r="AU101" s="64">
        <f t="shared" si="58"/>
        <v>-0.42857142857142883</v>
      </c>
      <c r="AV101"/>
      <c r="AW101" s="17"/>
      <c r="AX101"/>
      <c r="BB101" s="17"/>
      <c r="BC101"/>
      <c r="BD101" s="17"/>
      <c r="BE101"/>
      <c r="BG101"/>
      <c r="BI101" s="17"/>
      <c r="BK101" s="17"/>
      <c r="BL101"/>
      <c r="BM101" s="17"/>
      <c r="BN101"/>
      <c r="BO101" s="32"/>
      <c r="BP101"/>
      <c r="BQ101"/>
      <c r="BU101" s="17"/>
      <c r="BW101" s="17"/>
      <c r="CE101"/>
      <c r="CG101"/>
      <c r="CI101"/>
    </row>
    <row r="102" spans="1:87" x14ac:dyDescent="0.25">
      <c r="A102" s="42">
        <v>46</v>
      </c>
      <c r="B102" s="46">
        <v>4</v>
      </c>
      <c r="C102" s="44">
        <f t="shared" si="39"/>
        <v>0.75</v>
      </c>
      <c r="D102" s="46">
        <v>5</v>
      </c>
      <c r="E102" s="44">
        <f t="shared" si="40"/>
        <v>-0.25</v>
      </c>
      <c r="F102" s="46">
        <v>5</v>
      </c>
      <c r="G102" s="44">
        <f t="shared" si="41"/>
        <v>-0.25</v>
      </c>
      <c r="H102" s="46">
        <v>5</v>
      </c>
      <c r="I102" s="45">
        <f t="shared" si="42"/>
        <v>-0.25</v>
      </c>
      <c r="J102" s="34"/>
      <c r="K102" s="50">
        <v>4</v>
      </c>
      <c r="L102" s="49">
        <f t="shared" si="43"/>
        <v>0.5</v>
      </c>
      <c r="M102" s="50">
        <v>5</v>
      </c>
      <c r="N102" s="49">
        <f t="shared" si="44"/>
        <v>-0.5</v>
      </c>
      <c r="O102" s="35"/>
      <c r="P102" s="40">
        <v>5</v>
      </c>
      <c r="Q102" s="39">
        <f t="shared" si="45"/>
        <v>-0.16666666666666696</v>
      </c>
      <c r="R102" s="40">
        <v>5</v>
      </c>
      <c r="S102" s="39">
        <f t="shared" si="46"/>
        <v>-0.16666666666666696</v>
      </c>
      <c r="T102" s="40">
        <v>5</v>
      </c>
      <c r="U102" s="39">
        <f t="shared" si="47"/>
        <v>-0.16666666666666696</v>
      </c>
      <c r="V102" s="35"/>
      <c r="W102" s="54">
        <v>5</v>
      </c>
      <c r="X102" s="53">
        <f t="shared" si="48"/>
        <v>-0.16666666666666696</v>
      </c>
      <c r="Y102" s="54">
        <v>5</v>
      </c>
      <c r="Z102" s="53">
        <f t="shared" si="49"/>
        <v>-0.16666666666666696</v>
      </c>
      <c r="AA102" s="54">
        <v>5</v>
      </c>
      <c r="AB102" s="53">
        <f t="shared" si="50"/>
        <v>-0.16666666666666696</v>
      </c>
      <c r="AC102" s="35"/>
      <c r="AD102" s="56">
        <v>5</v>
      </c>
      <c r="AE102" s="57">
        <f t="shared" si="51"/>
        <v>0</v>
      </c>
      <c r="AF102"/>
      <c r="AG102" s="59">
        <v>46</v>
      </c>
      <c r="AH102" s="62">
        <v>4</v>
      </c>
      <c r="AI102" s="62">
        <f t="shared" si="52"/>
        <v>0.71428571428571441</v>
      </c>
      <c r="AJ102" s="62">
        <v>5</v>
      </c>
      <c r="AK102" s="62">
        <f t="shared" si="53"/>
        <v>-0.28571428571428559</v>
      </c>
      <c r="AL102" s="62">
        <v>5</v>
      </c>
      <c r="AM102" s="62">
        <f t="shared" si="54"/>
        <v>-0.28571428571428559</v>
      </c>
      <c r="AN102" s="62">
        <v>5</v>
      </c>
      <c r="AO102" s="62">
        <f t="shared" si="55"/>
        <v>-0.28571428571428559</v>
      </c>
      <c r="AP102" s="62">
        <v>4</v>
      </c>
      <c r="AQ102" s="62">
        <f t="shared" si="56"/>
        <v>0.71428571428571441</v>
      </c>
      <c r="AR102" s="62">
        <v>4</v>
      </c>
      <c r="AS102" s="63">
        <f t="shared" si="57"/>
        <v>0.71428571428571441</v>
      </c>
      <c r="AT102" s="62">
        <v>5</v>
      </c>
      <c r="AU102" s="64">
        <f t="shared" si="58"/>
        <v>-0.28571428571428559</v>
      </c>
      <c r="AV102"/>
      <c r="AW102" s="17"/>
      <c r="AX102"/>
      <c r="BB102" s="17"/>
      <c r="BC102"/>
      <c r="BD102" s="17"/>
      <c r="BE102"/>
      <c r="BG102"/>
      <c r="BI102" s="17"/>
      <c r="BK102" s="17"/>
      <c r="BL102"/>
      <c r="BM102" s="17"/>
      <c r="BN102"/>
      <c r="BO102" s="32"/>
      <c r="BP102"/>
      <c r="BQ102"/>
      <c r="BU102" s="17"/>
      <c r="BW102" s="17"/>
      <c r="CE102"/>
      <c r="CG102"/>
      <c r="CI102"/>
    </row>
    <row r="103" spans="1:87" x14ac:dyDescent="0.25">
      <c r="A103" s="42">
        <v>47</v>
      </c>
      <c r="B103" s="46">
        <v>5</v>
      </c>
      <c r="C103" s="44">
        <f t="shared" si="39"/>
        <v>0</v>
      </c>
      <c r="D103" s="46">
        <v>5</v>
      </c>
      <c r="E103" s="44">
        <f t="shared" si="40"/>
        <v>0</v>
      </c>
      <c r="F103" s="46">
        <v>5</v>
      </c>
      <c r="G103" s="44">
        <f t="shared" si="41"/>
        <v>0</v>
      </c>
      <c r="H103" s="46">
        <v>5</v>
      </c>
      <c r="I103" s="45">
        <f t="shared" si="42"/>
        <v>0</v>
      </c>
      <c r="J103" s="34"/>
      <c r="K103" s="50">
        <v>5</v>
      </c>
      <c r="L103" s="49">
        <f t="shared" si="43"/>
        <v>0</v>
      </c>
      <c r="M103" s="50">
        <v>5</v>
      </c>
      <c r="N103" s="49">
        <f t="shared" si="44"/>
        <v>0</v>
      </c>
      <c r="O103" s="35"/>
      <c r="P103" s="40">
        <v>5</v>
      </c>
      <c r="Q103" s="39">
        <f t="shared" si="45"/>
        <v>0</v>
      </c>
      <c r="R103" s="40">
        <v>5</v>
      </c>
      <c r="S103" s="39">
        <f t="shared" si="46"/>
        <v>0</v>
      </c>
      <c r="T103" s="40">
        <v>5</v>
      </c>
      <c r="U103" s="39">
        <f t="shared" si="47"/>
        <v>0</v>
      </c>
      <c r="V103" s="35"/>
      <c r="W103" s="54">
        <v>5</v>
      </c>
      <c r="X103" s="53">
        <f t="shared" si="48"/>
        <v>0</v>
      </c>
      <c r="Y103" s="54">
        <v>5</v>
      </c>
      <c r="Z103" s="53">
        <f t="shared" si="49"/>
        <v>0</v>
      </c>
      <c r="AA103" s="54">
        <v>5</v>
      </c>
      <c r="AB103" s="53">
        <f t="shared" si="50"/>
        <v>0</v>
      </c>
      <c r="AC103" s="35"/>
      <c r="AD103" s="56">
        <v>5</v>
      </c>
      <c r="AE103" s="57">
        <f t="shared" si="51"/>
        <v>0</v>
      </c>
      <c r="AF103"/>
      <c r="AG103" s="59">
        <v>47</v>
      </c>
      <c r="AH103" s="62">
        <v>5</v>
      </c>
      <c r="AI103" s="62">
        <f t="shared" si="52"/>
        <v>0</v>
      </c>
      <c r="AJ103" s="62">
        <v>5</v>
      </c>
      <c r="AK103" s="62">
        <f t="shared" si="53"/>
        <v>0</v>
      </c>
      <c r="AL103" s="62">
        <v>5</v>
      </c>
      <c r="AM103" s="62">
        <f t="shared" si="54"/>
        <v>0</v>
      </c>
      <c r="AN103" s="62">
        <v>5</v>
      </c>
      <c r="AO103" s="62">
        <f t="shared" si="55"/>
        <v>0</v>
      </c>
      <c r="AP103" s="62">
        <v>5</v>
      </c>
      <c r="AQ103" s="62">
        <f t="shared" si="56"/>
        <v>0</v>
      </c>
      <c r="AR103" s="62">
        <v>5</v>
      </c>
      <c r="AS103" s="63">
        <f t="shared" si="57"/>
        <v>0</v>
      </c>
      <c r="AT103" s="62">
        <v>5</v>
      </c>
      <c r="AU103" s="64">
        <f t="shared" si="58"/>
        <v>0</v>
      </c>
      <c r="AV103"/>
      <c r="AW103" s="17"/>
      <c r="AX103"/>
      <c r="BB103" s="17"/>
      <c r="BC103"/>
      <c r="BD103" s="17"/>
      <c r="BE103"/>
      <c r="BG103"/>
      <c r="BI103" s="17"/>
      <c r="BK103" s="17"/>
      <c r="BL103"/>
      <c r="BM103" s="17"/>
      <c r="BN103"/>
      <c r="BO103" s="32"/>
      <c r="BP103"/>
      <c r="BQ103"/>
      <c r="BU103" s="17"/>
      <c r="BW103" s="17"/>
      <c r="CE103"/>
      <c r="CG103"/>
      <c r="CI103"/>
    </row>
    <row r="104" spans="1:87" x14ac:dyDescent="0.25">
      <c r="A104" s="42">
        <v>48</v>
      </c>
      <c r="B104" s="46">
        <v>5</v>
      </c>
      <c r="C104" s="44">
        <f t="shared" si="39"/>
        <v>0</v>
      </c>
      <c r="D104" s="46">
        <v>5</v>
      </c>
      <c r="E104" s="44">
        <f t="shared" si="40"/>
        <v>0</v>
      </c>
      <c r="F104" s="46">
        <v>5</v>
      </c>
      <c r="G104" s="44">
        <f t="shared" si="41"/>
        <v>0</v>
      </c>
      <c r="H104" s="46">
        <v>5</v>
      </c>
      <c r="I104" s="45">
        <f t="shared" si="42"/>
        <v>0</v>
      </c>
      <c r="J104" s="34"/>
      <c r="K104" s="50">
        <v>5</v>
      </c>
      <c r="L104" s="49">
        <f t="shared" si="43"/>
        <v>0</v>
      </c>
      <c r="M104" s="50">
        <v>5</v>
      </c>
      <c r="N104" s="49">
        <f t="shared" si="44"/>
        <v>0</v>
      </c>
      <c r="O104" s="35"/>
      <c r="P104" s="40">
        <v>5</v>
      </c>
      <c r="Q104" s="39">
        <f t="shared" si="45"/>
        <v>0</v>
      </c>
      <c r="R104" s="40">
        <v>5</v>
      </c>
      <c r="S104" s="39">
        <f t="shared" si="46"/>
        <v>0</v>
      </c>
      <c r="T104" s="40">
        <v>5</v>
      </c>
      <c r="U104" s="39">
        <f t="shared" si="47"/>
        <v>0</v>
      </c>
      <c r="V104" s="35"/>
      <c r="W104" s="54">
        <v>5</v>
      </c>
      <c r="X104" s="53">
        <f t="shared" si="48"/>
        <v>0</v>
      </c>
      <c r="Y104" s="54">
        <v>5</v>
      </c>
      <c r="Z104" s="53">
        <f t="shared" si="49"/>
        <v>0</v>
      </c>
      <c r="AA104" s="54">
        <v>5</v>
      </c>
      <c r="AB104" s="53">
        <f t="shared" si="50"/>
        <v>0</v>
      </c>
      <c r="AC104" s="35"/>
      <c r="AD104" s="56">
        <v>5</v>
      </c>
      <c r="AE104" s="57">
        <f t="shared" si="51"/>
        <v>0</v>
      </c>
      <c r="AF104"/>
      <c r="AG104" s="59">
        <v>48</v>
      </c>
      <c r="AH104" s="62">
        <v>5</v>
      </c>
      <c r="AI104" s="62">
        <f t="shared" si="52"/>
        <v>0</v>
      </c>
      <c r="AJ104" s="62">
        <v>5</v>
      </c>
      <c r="AK104" s="62">
        <f t="shared" si="53"/>
        <v>0</v>
      </c>
      <c r="AL104" s="62">
        <v>5</v>
      </c>
      <c r="AM104" s="62">
        <f t="shared" si="54"/>
        <v>0</v>
      </c>
      <c r="AN104" s="62">
        <v>5</v>
      </c>
      <c r="AO104" s="62">
        <f t="shared" si="55"/>
        <v>0</v>
      </c>
      <c r="AP104" s="62">
        <v>5</v>
      </c>
      <c r="AQ104" s="62">
        <f t="shared" si="56"/>
        <v>0</v>
      </c>
      <c r="AR104" s="62">
        <v>5</v>
      </c>
      <c r="AS104" s="63">
        <f t="shared" si="57"/>
        <v>0</v>
      </c>
      <c r="AT104" s="62">
        <v>5</v>
      </c>
      <c r="AU104" s="64">
        <f t="shared" si="58"/>
        <v>0</v>
      </c>
      <c r="AV104"/>
      <c r="AW104" s="17"/>
      <c r="AX104"/>
      <c r="BB104" s="17"/>
      <c r="BC104"/>
      <c r="BD104" s="17"/>
      <c r="BE104"/>
      <c r="BG104"/>
      <c r="BI104" s="17"/>
      <c r="BK104" s="17"/>
      <c r="BL104"/>
      <c r="BM104" s="17"/>
      <c r="BN104"/>
      <c r="BO104" s="32"/>
      <c r="BP104"/>
      <c r="BQ104"/>
      <c r="BU104" s="17"/>
      <c r="BW104" s="17"/>
      <c r="CE104"/>
      <c r="CG104"/>
      <c r="CI104"/>
    </row>
    <row r="105" spans="1:87" x14ac:dyDescent="0.25">
      <c r="A105" s="42">
        <v>49</v>
      </c>
      <c r="B105" s="46">
        <v>5</v>
      </c>
      <c r="C105" s="44">
        <f t="shared" si="39"/>
        <v>-0.625</v>
      </c>
      <c r="D105" s="46">
        <v>4</v>
      </c>
      <c r="E105" s="44">
        <f t="shared" si="40"/>
        <v>0.375</v>
      </c>
      <c r="F105" s="46">
        <v>5</v>
      </c>
      <c r="G105" s="44">
        <f t="shared" si="41"/>
        <v>-0.625</v>
      </c>
      <c r="H105" s="46">
        <v>4</v>
      </c>
      <c r="I105" s="45">
        <f t="shared" si="42"/>
        <v>0.375</v>
      </c>
      <c r="J105" s="34"/>
      <c r="K105" s="50">
        <v>4</v>
      </c>
      <c r="L105" s="49">
        <f t="shared" si="43"/>
        <v>0</v>
      </c>
      <c r="M105" s="50">
        <v>4</v>
      </c>
      <c r="N105" s="49">
        <f t="shared" si="44"/>
        <v>0</v>
      </c>
      <c r="O105" s="35"/>
      <c r="P105" s="40">
        <v>4</v>
      </c>
      <c r="Q105" s="39">
        <f t="shared" si="45"/>
        <v>0.5</v>
      </c>
      <c r="R105" s="40">
        <v>5</v>
      </c>
      <c r="S105" s="39">
        <f t="shared" si="46"/>
        <v>-0.5</v>
      </c>
      <c r="T105" s="40">
        <v>5</v>
      </c>
      <c r="U105" s="39">
        <f t="shared" si="47"/>
        <v>-0.5</v>
      </c>
      <c r="V105" s="35"/>
      <c r="W105" s="54">
        <v>5</v>
      </c>
      <c r="X105" s="53">
        <f t="shared" si="48"/>
        <v>-0.33333333333333304</v>
      </c>
      <c r="Y105" s="54">
        <v>5</v>
      </c>
      <c r="Z105" s="53">
        <f t="shared" si="49"/>
        <v>-0.33333333333333304</v>
      </c>
      <c r="AA105" s="54">
        <v>4</v>
      </c>
      <c r="AB105" s="53">
        <f t="shared" si="50"/>
        <v>0.66666666666666696</v>
      </c>
      <c r="AC105" s="35"/>
      <c r="AD105" s="56">
        <v>5</v>
      </c>
      <c r="AE105" s="57">
        <f t="shared" si="51"/>
        <v>0</v>
      </c>
      <c r="AF105"/>
      <c r="AG105" s="59">
        <v>49</v>
      </c>
      <c r="AH105" s="62">
        <v>5</v>
      </c>
      <c r="AI105" s="62">
        <f t="shared" si="52"/>
        <v>-0.57142857142857117</v>
      </c>
      <c r="AJ105" s="62">
        <v>5</v>
      </c>
      <c r="AK105" s="62">
        <f t="shared" si="53"/>
        <v>-0.57142857142857117</v>
      </c>
      <c r="AL105" s="62">
        <v>5</v>
      </c>
      <c r="AM105" s="62">
        <f t="shared" si="54"/>
        <v>-0.57142857142857117</v>
      </c>
      <c r="AN105" s="62">
        <v>4</v>
      </c>
      <c r="AO105" s="62">
        <f t="shared" si="55"/>
        <v>0.42857142857142883</v>
      </c>
      <c r="AP105" s="62">
        <v>4</v>
      </c>
      <c r="AQ105" s="62">
        <f t="shared" si="56"/>
        <v>0.42857142857142883</v>
      </c>
      <c r="AR105" s="62">
        <v>4</v>
      </c>
      <c r="AS105" s="63">
        <f t="shared" si="57"/>
        <v>0.42857142857142883</v>
      </c>
      <c r="AT105" s="62">
        <v>5</v>
      </c>
      <c r="AU105" s="64">
        <f t="shared" si="58"/>
        <v>-0.57142857142857117</v>
      </c>
      <c r="AV105"/>
      <c r="AW105" s="17"/>
      <c r="AX105"/>
      <c r="BB105" s="17"/>
      <c r="BC105"/>
      <c r="BD105" s="17"/>
      <c r="BE105"/>
      <c r="BG105"/>
      <c r="BI105" s="17"/>
      <c r="BK105" s="17"/>
      <c r="BL105"/>
      <c r="BM105" s="17"/>
      <c r="BN105"/>
      <c r="BO105" s="32"/>
      <c r="BP105"/>
      <c r="BQ105"/>
      <c r="BU105" s="17"/>
      <c r="BW105" s="17"/>
      <c r="CE105"/>
      <c r="CG105"/>
      <c r="CI105"/>
    </row>
    <row r="106" spans="1:87" x14ac:dyDescent="0.25">
      <c r="A106" s="42">
        <v>50</v>
      </c>
      <c r="B106" s="46">
        <v>5</v>
      </c>
      <c r="C106" s="44">
        <f t="shared" si="39"/>
        <v>-0.125</v>
      </c>
      <c r="D106" s="46">
        <v>5</v>
      </c>
      <c r="E106" s="44">
        <f t="shared" si="40"/>
        <v>-0.125</v>
      </c>
      <c r="F106" s="46">
        <v>5</v>
      </c>
      <c r="G106" s="44">
        <f t="shared" si="41"/>
        <v>-0.125</v>
      </c>
      <c r="H106" s="46">
        <v>5</v>
      </c>
      <c r="I106" s="45">
        <f t="shared" si="42"/>
        <v>-0.125</v>
      </c>
      <c r="J106" s="34"/>
      <c r="K106" s="50">
        <v>5</v>
      </c>
      <c r="L106" s="49">
        <f t="shared" si="43"/>
        <v>-0.25</v>
      </c>
      <c r="M106" s="50">
        <v>5</v>
      </c>
      <c r="N106" s="49">
        <f t="shared" si="44"/>
        <v>-0.25</v>
      </c>
      <c r="O106" s="35"/>
      <c r="P106" s="40">
        <v>5</v>
      </c>
      <c r="Q106" s="39">
        <f t="shared" si="45"/>
        <v>5</v>
      </c>
      <c r="R106" s="40">
        <v>5</v>
      </c>
      <c r="S106" s="39">
        <f t="shared" si="46"/>
        <v>5</v>
      </c>
      <c r="T106" s="40">
        <v>5</v>
      </c>
      <c r="U106" s="39">
        <f t="shared" si="47"/>
        <v>5</v>
      </c>
      <c r="V106" s="35"/>
      <c r="W106" s="54">
        <v>5</v>
      </c>
      <c r="X106" s="53">
        <f t="shared" si="48"/>
        <v>0</v>
      </c>
      <c r="Y106" s="54">
        <v>5</v>
      </c>
      <c r="Z106" s="53">
        <f t="shared" si="49"/>
        <v>0</v>
      </c>
      <c r="AA106" s="54">
        <v>5</v>
      </c>
      <c r="AB106" s="53">
        <f t="shared" si="50"/>
        <v>0</v>
      </c>
      <c r="AC106" s="35"/>
      <c r="AD106" s="56">
        <v>5</v>
      </c>
      <c r="AE106" s="57">
        <f t="shared" si="51"/>
        <v>0</v>
      </c>
      <c r="AF106"/>
      <c r="AG106" s="59">
        <v>50</v>
      </c>
      <c r="AH106" s="62">
        <v>5</v>
      </c>
      <c r="AI106" s="62">
        <f t="shared" si="52"/>
        <v>-0.14285714285714324</v>
      </c>
      <c r="AJ106" s="62">
        <v>5</v>
      </c>
      <c r="AK106" s="62">
        <f t="shared" si="53"/>
        <v>-0.14285714285714324</v>
      </c>
      <c r="AL106" s="62">
        <v>5</v>
      </c>
      <c r="AM106" s="62">
        <f t="shared" si="54"/>
        <v>-0.14285714285714324</v>
      </c>
      <c r="AN106" s="62">
        <v>5</v>
      </c>
      <c r="AO106" s="62">
        <f t="shared" si="55"/>
        <v>-0.14285714285714324</v>
      </c>
      <c r="AP106" s="62">
        <v>5</v>
      </c>
      <c r="AQ106" s="62">
        <f t="shared" si="56"/>
        <v>-0.14285714285714324</v>
      </c>
      <c r="AR106" s="62">
        <v>5</v>
      </c>
      <c r="AS106" s="63">
        <f t="shared" si="57"/>
        <v>-0.14285714285714324</v>
      </c>
      <c r="AT106" s="62">
        <v>5</v>
      </c>
      <c r="AU106" s="64">
        <f t="shared" si="58"/>
        <v>-0.14285714285714324</v>
      </c>
      <c r="AV106"/>
      <c r="AW106" s="17"/>
      <c r="AX106"/>
      <c r="BB106" s="17"/>
      <c r="BC106"/>
      <c r="BD106" s="17"/>
      <c r="BE106"/>
      <c r="BG106"/>
      <c r="BI106" s="17"/>
      <c r="BK106" s="17"/>
      <c r="BL106"/>
      <c r="BM106" s="17"/>
      <c r="BN106"/>
      <c r="BO106" s="32"/>
      <c r="BP106"/>
      <c r="BQ106"/>
      <c r="BU106" s="17"/>
      <c r="BW106" s="17"/>
      <c r="CE106"/>
      <c r="CG106"/>
      <c r="CI106"/>
    </row>
    <row r="107" spans="1:87" x14ac:dyDescent="0.25">
      <c r="A107" s="17"/>
      <c r="E107" s="65">
        <f>SUM(E57:E106)</f>
        <v>-9.3125</v>
      </c>
      <c r="M107" s="17"/>
      <c r="R107" s="17"/>
      <c r="W107" s="17"/>
      <c r="Y107" s="17"/>
      <c r="AF107"/>
      <c r="AG107"/>
      <c r="AJ107"/>
      <c r="AN107"/>
      <c r="AP107" s="17"/>
      <c r="AR107" s="17"/>
      <c r="AU107" s="17"/>
      <c r="AV107"/>
      <c r="AW107" s="17"/>
      <c r="AX107"/>
      <c r="BB107" s="17"/>
      <c r="BC107"/>
      <c r="BD107" s="17"/>
      <c r="BE107"/>
      <c r="BG107"/>
      <c r="BI107" s="17"/>
      <c r="BK107" s="17"/>
      <c r="BL107"/>
      <c r="BM107" s="17"/>
      <c r="BN107"/>
      <c r="BO107" s="32"/>
      <c r="BP107"/>
      <c r="BQ107"/>
      <c r="BU107" s="17"/>
      <c r="BW107" s="17"/>
      <c r="CE107"/>
      <c r="CG107"/>
      <c r="CI107"/>
    </row>
    <row r="108" spans="1:87" x14ac:dyDescent="0.25">
      <c r="A108" s="17"/>
      <c r="M108" s="17"/>
      <c r="R108" s="17"/>
      <c r="W108" s="17"/>
      <c r="Y108" s="1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58"/>
  <sheetViews>
    <sheetView workbookViewId="0">
      <selection activeCell="P56" sqref="P56"/>
    </sheetView>
  </sheetViews>
  <sheetFormatPr defaultRowHeight="15" x14ac:dyDescent="0.25"/>
  <cols>
    <col min="3" max="3" width="9.140625" style="17"/>
    <col min="5" max="5" width="9.140625" style="17"/>
    <col min="7" max="10" width="9.140625" style="17"/>
    <col min="13" max="13" width="9.140625" style="17"/>
    <col min="15" max="16" width="9.140625" style="17"/>
    <col min="19" max="19" width="9.140625" style="17"/>
    <col min="21" max="21" width="9.140625" style="17"/>
    <col min="23" max="24" width="9.140625" style="17"/>
    <col min="27" max="27" width="9.140625" style="17"/>
    <col min="29" max="29" width="9.140625" style="17"/>
    <col min="31" max="31" width="9.140625" style="17"/>
    <col min="35" max="35" width="9.140625" style="17"/>
    <col min="40" max="40" width="9.140625" style="17"/>
    <col min="42" max="42" width="9.140625" style="17"/>
    <col min="44" max="44" width="9.140625" style="17"/>
    <col min="46" max="46" width="9.140625" style="17"/>
    <col min="48" max="48" width="9.140625" style="17"/>
    <col min="50" max="50" width="9.140625" style="17"/>
    <col min="52" max="52" width="9.140625" style="17"/>
  </cols>
  <sheetData>
    <row r="2" spans="1:53" s="32" customFormat="1" x14ac:dyDescent="0.25">
      <c r="A2" s="66" t="s">
        <v>0</v>
      </c>
      <c r="B2" s="55" t="s">
        <v>45</v>
      </c>
      <c r="C2" s="55" t="s">
        <v>44</v>
      </c>
      <c r="D2" s="67" t="s">
        <v>46</v>
      </c>
      <c r="E2" s="67" t="s">
        <v>44</v>
      </c>
      <c r="F2" s="67" t="s">
        <v>47</v>
      </c>
      <c r="G2" s="67" t="s">
        <v>44</v>
      </c>
      <c r="H2" s="67" t="s">
        <v>48</v>
      </c>
      <c r="I2" s="67" t="s">
        <v>44</v>
      </c>
      <c r="J2" s="67" t="s">
        <v>42</v>
      </c>
      <c r="L2" s="68" t="s">
        <v>49</v>
      </c>
      <c r="M2" s="68" t="s">
        <v>44</v>
      </c>
      <c r="N2" s="68" t="s">
        <v>50</v>
      </c>
      <c r="O2" s="68" t="s">
        <v>44</v>
      </c>
      <c r="P2" s="68" t="s">
        <v>42</v>
      </c>
      <c r="R2" s="75" t="s">
        <v>51</v>
      </c>
      <c r="S2" s="75" t="s">
        <v>44</v>
      </c>
      <c r="T2" s="75" t="s">
        <v>52</v>
      </c>
      <c r="U2" s="75" t="s">
        <v>44</v>
      </c>
      <c r="V2" s="75" t="s">
        <v>53</v>
      </c>
      <c r="W2" s="75" t="s">
        <v>44</v>
      </c>
      <c r="X2" s="75" t="s">
        <v>42</v>
      </c>
      <c r="Z2" s="76" t="s">
        <v>54</v>
      </c>
      <c r="AA2" s="76" t="s">
        <v>44</v>
      </c>
      <c r="AB2" s="76" t="s">
        <v>55</v>
      </c>
      <c r="AC2" s="76" t="s">
        <v>44</v>
      </c>
      <c r="AD2" s="76" t="s">
        <v>56</v>
      </c>
      <c r="AE2" s="76" t="s">
        <v>44</v>
      </c>
      <c r="AF2" s="76" t="s">
        <v>42</v>
      </c>
      <c r="AH2" s="77" t="s">
        <v>57</v>
      </c>
      <c r="AI2" s="77" t="s">
        <v>44</v>
      </c>
      <c r="AJ2" s="77" t="s">
        <v>42</v>
      </c>
      <c r="AL2" s="80" t="s">
        <v>0</v>
      </c>
      <c r="AM2" s="72" t="s">
        <v>45</v>
      </c>
      <c r="AN2" s="72" t="s">
        <v>44</v>
      </c>
      <c r="AO2" s="72" t="s">
        <v>46</v>
      </c>
      <c r="AP2" s="72" t="s">
        <v>44</v>
      </c>
      <c r="AQ2" s="72" t="s">
        <v>47</v>
      </c>
      <c r="AR2" s="72" t="s">
        <v>44</v>
      </c>
      <c r="AS2" s="72" t="s">
        <v>48</v>
      </c>
      <c r="AT2" s="72" t="s">
        <v>44</v>
      </c>
      <c r="AU2" s="72" t="s">
        <v>49</v>
      </c>
      <c r="AV2" s="72" t="s">
        <v>44</v>
      </c>
      <c r="AW2" s="72" t="s">
        <v>50</v>
      </c>
      <c r="AX2" s="72" t="s">
        <v>44</v>
      </c>
      <c r="AY2" s="72" t="s">
        <v>51</v>
      </c>
      <c r="AZ2" s="72" t="s">
        <v>44</v>
      </c>
      <c r="BA2" s="72" t="s">
        <v>42</v>
      </c>
    </row>
    <row r="3" spans="1:53" x14ac:dyDescent="0.25">
      <c r="A3" s="66">
        <v>1</v>
      </c>
      <c r="B3" s="56">
        <v>5</v>
      </c>
      <c r="C3" s="56">
        <v>-0.625</v>
      </c>
      <c r="D3" s="56">
        <v>4</v>
      </c>
      <c r="E3" s="56">
        <v>0.375</v>
      </c>
      <c r="F3" s="56">
        <v>5</v>
      </c>
      <c r="G3" s="56">
        <v>-0.625</v>
      </c>
      <c r="H3" s="56">
        <v>5</v>
      </c>
      <c r="I3" s="56">
        <v>-0.625</v>
      </c>
      <c r="J3" s="56">
        <v>4.375</v>
      </c>
      <c r="K3" s="34"/>
      <c r="L3" s="69">
        <v>4</v>
      </c>
      <c r="M3" s="69">
        <v>0.25</v>
      </c>
      <c r="N3" s="69">
        <v>5</v>
      </c>
      <c r="O3" s="69">
        <v>-0.75</v>
      </c>
      <c r="P3" s="70">
        <v>4.25</v>
      </c>
      <c r="Q3" s="17"/>
      <c r="R3" s="40">
        <v>5</v>
      </c>
      <c r="S3" s="40">
        <v>-0.5</v>
      </c>
      <c r="T3" s="40">
        <v>5</v>
      </c>
      <c r="U3" s="40">
        <v>-0.5</v>
      </c>
      <c r="V3" s="40">
        <v>5</v>
      </c>
      <c r="W3" s="40">
        <v>-0.5</v>
      </c>
      <c r="X3" s="75">
        <v>4.5</v>
      </c>
      <c r="Y3" s="17"/>
      <c r="Z3" s="46">
        <v>5</v>
      </c>
      <c r="AA3" s="46">
        <v>-0.33333333333333304</v>
      </c>
      <c r="AB3" s="46">
        <v>5</v>
      </c>
      <c r="AC3" s="46">
        <v>-0.33333333333333304</v>
      </c>
      <c r="AD3" s="46">
        <v>5</v>
      </c>
      <c r="AE3" s="46">
        <v>-0.33333333333333304</v>
      </c>
      <c r="AF3" s="76">
        <v>4.666666666666667</v>
      </c>
      <c r="AH3" s="78">
        <v>5</v>
      </c>
      <c r="AI3" s="78">
        <v>-0.5</v>
      </c>
      <c r="AJ3" s="77">
        <v>4.5</v>
      </c>
      <c r="AL3" s="80">
        <v>1</v>
      </c>
      <c r="AM3" s="73">
        <v>5</v>
      </c>
      <c r="AN3" s="73">
        <v>-0.57142857142857117</v>
      </c>
      <c r="AO3" s="73">
        <v>5</v>
      </c>
      <c r="AP3" s="73">
        <v>-0.57142857142857117</v>
      </c>
      <c r="AQ3" s="73">
        <v>5</v>
      </c>
      <c r="AR3" s="73">
        <v>-0.57142857142857117</v>
      </c>
      <c r="AS3" s="73">
        <v>5</v>
      </c>
      <c r="AT3" s="73">
        <v>-0.57142857142857117</v>
      </c>
      <c r="AU3" s="73">
        <v>5</v>
      </c>
      <c r="AV3" s="73">
        <v>-0.57142857142857117</v>
      </c>
      <c r="AW3" s="73">
        <v>4</v>
      </c>
      <c r="AX3" s="73">
        <v>-0.57142857142857117</v>
      </c>
      <c r="AY3" s="73">
        <v>5</v>
      </c>
      <c r="AZ3" s="73">
        <v>-0.57142857142857117</v>
      </c>
      <c r="BA3" s="72">
        <v>4.4285714285714288</v>
      </c>
    </row>
    <row r="4" spans="1:53" x14ac:dyDescent="0.25">
      <c r="A4" s="66">
        <v>2</v>
      </c>
      <c r="B4" s="56">
        <v>5</v>
      </c>
      <c r="C4" s="56">
        <v>-0.5</v>
      </c>
      <c r="D4" s="56">
        <v>4</v>
      </c>
      <c r="E4" s="56">
        <v>0.5</v>
      </c>
      <c r="F4" s="56">
        <v>5</v>
      </c>
      <c r="G4" s="56">
        <v>-0.5</v>
      </c>
      <c r="H4" s="56">
        <v>5</v>
      </c>
      <c r="I4" s="56">
        <v>-0.5</v>
      </c>
      <c r="J4" s="56">
        <v>4.5</v>
      </c>
      <c r="K4" s="34"/>
      <c r="L4" s="69">
        <v>5</v>
      </c>
      <c r="M4" s="69">
        <v>-0.5</v>
      </c>
      <c r="N4" s="69">
        <v>5</v>
      </c>
      <c r="O4" s="69">
        <v>-0.5</v>
      </c>
      <c r="P4" s="70">
        <v>4.5</v>
      </c>
      <c r="Q4" s="17"/>
      <c r="R4" s="40">
        <v>5</v>
      </c>
      <c r="S4" s="40">
        <v>-0.33333333333333304</v>
      </c>
      <c r="T4" s="40">
        <v>5</v>
      </c>
      <c r="U4" s="40">
        <v>-0.33333333333333304</v>
      </c>
      <c r="V4" s="40">
        <v>5</v>
      </c>
      <c r="W4" s="40">
        <v>-0.33333333333333304</v>
      </c>
      <c r="X4" s="75">
        <v>4.666666666666667</v>
      </c>
      <c r="Y4" s="17"/>
      <c r="Z4" s="46">
        <v>5</v>
      </c>
      <c r="AA4" s="46">
        <v>-0.33333333333333304</v>
      </c>
      <c r="AB4" s="46">
        <v>5</v>
      </c>
      <c r="AC4" s="46">
        <v>-0.33333333333333304</v>
      </c>
      <c r="AD4" s="46">
        <v>5</v>
      </c>
      <c r="AE4" s="46">
        <v>-0.33333333333333304</v>
      </c>
      <c r="AF4" s="76">
        <v>4.666666666666667</v>
      </c>
      <c r="AH4" s="78">
        <v>5</v>
      </c>
      <c r="AI4" s="78">
        <v>-0.5</v>
      </c>
      <c r="AJ4" s="77">
        <v>4.5</v>
      </c>
      <c r="AL4" s="80">
        <v>2</v>
      </c>
      <c r="AM4" s="73">
        <v>5</v>
      </c>
      <c r="AN4" s="73">
        <v>-0.42857142857142883</v>
      </c>
      <c r="AO4" s="73">
        <v>5</v>
      </c>
      <c r="AP4" s="73">
        <v>-0.42857142857142883</v>
      </c>
      <c r="AQ4" s="73">
        <v>5</v>
      </c>
      <c r="AR4" s="73">
        <v>-0.42857142857142883</v>
      </c>
      <c r="AS4" s="73">
        <v>5</v>
      </c>
      <c r="AT4" s="73">
        <v>-0.42857142857142883</v>
      </c>
      <c r="AU4" s="73">
        <v>5</v>
      </c>
      <c r="AV4" s="73">
        <v>-0.42857142857142883</v>
      </c>
      <c r="AW4" s="73">
        <v>4</v>
      </c>
      <c r="AX4" s="73">
        <v>-0.42857142857142883</v>
      </c>
      <c r="AY4" s="73">
        <v>5</v>
      </c>
      <c r="AZ4" s="73">
        <v>-0.42857142857142883</v>
      </c>
      <c r="BA4" s="72">
        <v>4.5714285714285712</v>
      </c>
    </row>
    <row r="5" spans="1:53" x14ac:dyDescent="0.25">
      <c r="A5" s="66">
        <v>3</v>
      </c>
      <c r="B5" s="56">
        <v>4</v>
      </c>
      <c r="C5" s="56">
        <v>0.625</v>
      </c>
      <c r="D5" s="56">
        <v>5</v>
      </c>
      <c r="E5" s="56">
        <v>-0.375</v>
      </c>
      <c r="F5" s="56">
        <v>5</v>
      </c>
      <c r="G5" s="56">
        <v>-0.375</v>
      </c>
      <c r="H5" s="56">
        <v>5</v>
      </c>
      <c r="I5" s="56">
        <v>-0.375</v>
      </c>
      <c r="J5" s="56">
        <v>4.625</v>
      </c>
      <c r="K5" s="34"/>
      <c r="L5" s="69">
        <v>5</v>
      </c>
      <c r="M5" s="69">
        <v>0</v>
      </c>
      <c r="N5" s="69">
        <v>5</v>
      </c>
      <c r="O5" s="69">
        <v>0</v>
      </c>
      <c r="P5" s="70">
        <v>5</v>
      </c>
      <c r="Q5" s="17"/>
      <c r="R5" s="40">
        <v>5</v>
      </c>
      <c r="S5" s="40">
        <v>-0.16666666666666696</v>
      </c>
      <c r="T5" s="40">
        <v>5</v>
      </c>
      <c r="U5" s="40">
        <v>-0.16666666666666696</v>
      </c>
      <c r="V5" s="40">
        <v>5</v>
      </c>
      <c r="W5" s="40">
        <v>-0.16666666666666696</v>
      </c>
      <c r="X5" s="75">
        <v>4.833333333333333</v>
      </c>
      <c r="Y5" s="17"/>
      <c r="Z5" s="46">
        <v>5</v>
      </c>
      <c r="AA5" s="46">
        <v>-0.16666666666666696</v>
      </c>
      <c r="AB5" s="46">
        <v>5</v>
      </c>
      <c r="AC5" s="46">
        <v>-0.16666666666666696</v>
      </c>
      <c r="AD5" s="46">
        <v>5</v>
      </c>
      <c r="AE5" s="46">
        <v>-0.16666666666666696</v>
      </c>
      <c r="AF5" s="76">
        <v>4.833333333333333</v>
      </c>
      <c r="AH5" s="78">
        <v>5</v>
      </c>
      <c r="AI5" s="78">
        <v>0</v>
      </c>
      <c r="AJ5" s="77">
        <v>5</v>
      </c>
      <c r="AL5" s="80">
        <v>3</v>
      </c>
      <c r="AM5" s="73">
        <v>5</v>
      </c>
      <c r="AN5" s="73">
        <v>-0.35714285714285676</v>
      </c>
      <c r="AO5" s="73">
        <v>5</v>
      </c>
      <c r="AP5" s="73">
        <v>-0.35714285714285676</v>
      </c>
      <c r="AQ5" s="73">
        <v>4</v>
      </c>
      <c r="AR5" s="73">
        <v>0.64285714285714324</v>
      </c>
      <c r="AS5" s="73">
        <v>5</v>
      </c>
      <c r="AT5" s="73">
        <v>-0.35714285714285676</v>
      </c>
      <c r="AU5" s="73">
        <v>5</v>
      </c>
      <c r="AV5" s="73">
        <v>-0.35714285714285676</v>
      </c>
      <c r="AW5" s="73">
        <v>5</v>
      </c>
      <c r="AX5" s="73">
        <v>-0.35714285714285676</v>
      </c>
      <c r="AY5" s="73">
        <v>4</v>
      </c>
      <c r="AZ5" s="73">
        <v>0.64285714285714324</v>
      </c>
      <c r="BA5" s="72">
        <v>4.6428571428571432</v>
      </c>
    </row>
    <row r="6" spans="1:53" x14ac:dyDescent="0.25">
      <c r="A6" s="66">
        <v>4</v>
      </c>
      <c r="B6" s="56">
        <v>5</v>
      </c>
      <c r="C6" s="56">
        <v>-0.625</v>
      </c>
      <c r="D6" s="56">
        <v>4</v>
      </c>
      <c r="E6" s="56">
        <v>0.375</v>
      </c>
      <c r="F6" s="56">
        <v>5</v>
      </c>
      <c r="G6" s="56">
        <v>-0.625</v>
      </c>
      <c r="H6" s="56">
        <v>4</v>
      </c>
      <c r="I6" s="56">
        <v>0.375</v>
      </c>
      <c r="J6" s="56">
        <v>4.375</v>
      </c>
      <c r="K6" s="34"/>
      <c r="L6" s="69">
        <v>5</v>
      </c>
      <c r="M6" s="69">
        <v>-0.75</v>
      </c>
      <c r="N6" s="69">
        <v>4</v>
      </c>
      <c r="O6" s="69">
        <v>0.25</v>
      </c>
      <c r="P6" s="70">
        <v>4.25</v>
      </c>
      <c r="Q6" s="17"/>
      <c r="R6" s="40">
        <v>5</v>
      </c>
      <c r="S6" s="40">
        <v>-0.33333333333333304</v>
      </c>
      <c r="T6" s="40">
        <v>5</v>
      </c>
      <c r="U6" s="40">
        <v>-0.33333333333333304</v>
      </c>
      <c r="V6" s="40">
        <v>5</v>
      </c>
      <c r="W6" s="40">
        <v>-0.33333333333333304</v>
      </c>
      <c r="X6" s="75">
        <v>4.666666666666667</v>
      </c>
      <c r="Y6" s="17"/>
      <c r="Z6" s="46">
        <v>5</v>
      </c>
      <c r="AA6" s="46">
        <v>-0.66666666666666696</v>
      </c>
      <c r="AB6" s="46">
        <v>5</v>
      </c>
      <c r="AC6" s="46">
        <v>-0.66666666666666696</v>
      </c>
      <c r="AD6" s="46">
        <v>4</v>
      </c>
      <c r="AE6" s="46">
        <v>0.33333333333333304</v>
      </c>
      <c r="AF6" s="76">
        <v>4.333333333333333</v>
      </c>
      <c r="AH6" s="78">
        <v>5</v>
      </c>
      <c r="AI6" s="78">
        <v>0</v>
      </c>
      <c r="AJ6" s="77">
        <v>5</v>
      </c>
      <c r="AL6" s="80">
        <v>4</v>
      </c>
      <c r="AM6" s="73">
        <v>5</v>
      </c>
      <c r="AN6" s="73">
        <v>-0.5</v>
      </c>
      <c r="AO6" s="73">
        <v>4</v>
      </c>
      <c r="AP6" s="73">
        <v>0.5</v>
      </c>
      <c r="AQ6" s="73">
        <v>5</v>
      </c>
      <c r="AR6" s="73">
        <v>-0.5</v>
      </c>
      <c r="AS6" s="73">
        <v>5</v>
      </c>
      <c r="AT6" s="73">
        <v>-0.5</v>
      </c>
      <c r="AU6" s="73">
        <v>4</v>
      </c>
      <c r="AV6" s="73">
        <v>0.5</v>
      </c>
      <c r="AW6" s="73">
        <v>5</v>
      </c>
      <c r="AX6" s="73">
        <v>0.5</v>
      </c>
      <c r="AY6" s="73">
        <v>5</v>
      </c>
      <c r="AZ6" s="73">
        <v>-0.5</v>
      </c>
      <c r="BA6" s="72">
        <v>4.5</v>
      </c>
    </row>
    <row r="7" spans="1:53" x14ac:dyDescent="0.25">
      <c r="A7" s="66">
        <v>5</v>
      </c>
      <c r="B7" s="56">
        <v>5</v>
      </c>
      <c r="C7" s="56">
        <v>-0.625</v>
      </c>
      <c r="D7" s="56">
        <v>5</v>
      </c>
      <c r="E7" s="56">
        <v>-0.625</v>
      </c>
      <c r="F7" s="56">
        <v>4</v>
      </c>
      <c r="G7" s="56">
        <v>0.375</v>
      </c>
      <c r="H7" s="56">
        <v>4</v>
      </c>
      <c r="I7" s="56">
        <v>0.375</v>
      </c>
      <c r="J7" s="56">
        <v>4.375</v>
      </c>
      <c r="K7" s="34"/>
      <c r="L7" s="69">
        <v>5</v>
      </c>
      <c r="M7" s="69">
        <v>-0.75</v>
      </c>
      <c r="N7" s="69">
        <v>4</v>
      </c>
      <c r="O7" s="69">
        <v>0.25</v>
      </c>
      <c r="P7" s="70">
        <v>4.25</v>
      </c>
      <c r="Q7" s="17"/>
      <c r="R7" s="40">
        <v>5</v>
      </c>
      <c r="S7" s="40">
        <v>-0.16666666666666696</v>
      </c>
      <c r="T7" s="40">
        <v>5</v>
      </c>
      <c r="U7" s="40">
        <v>-0.16666666666666696</v>
      </c>
      <c r="V7" s="40">
        <v>5</v>
      </c>
      <c r="W7" s="40">
        <v>-0.16666666666666696</v>
      </c>
      <c r="X7" s="75">
        <v>4.833333333333333</v>
      </c>
      <c r="Y7" s="17"/>
      <c r="Z7" s="46">
        <v>4</v>
      </c>
      <c r="AA7" s="46">
        <v>0.33333333333333304</v>
      </c>
      <c r="AB7" s="46">
        <v>5</v>
      </c>
      <c r="AC7" s="46">
        <v>-0.66666666666666696</v>
      </c>
      <c r="AD7" s="46">
        <v>4</v>
      </c>
      <c r="AE7" s="46">
        <v>0.33333333333333304</v>
      </c>
      <c r="AF7" s="76">
        <v>4.333333333333333</v>
      </c>
      <c r="AH7" s="78">
        <v>5</v>
      </c>
      <c r="AI7" s="78">
        <v>-0.5</v>
      </c>
      <c r="AJ7" s="77">
        <v>4.5</v>
      </c>
      <c r="AL7" s="80">
        <v>5</v>
      </c>
      <c r="AM7" s="73">
        <v>5</v>
      </c>
      <c r="AN7" s="73">
        <v>-0.5</v>
      </c>
      <c r="AO7" s="73">
        <v>5</v>
      </c>
      <c r="AP7" s="73">
        <v>-0.5</v>
      </c>
      <c r="AQ7" s="73">
        <v>5</v>
      </c>
      <c r="AR7" s="73">
        <v>-0.5</v>
      </c>
      <c r="AS7" s="73">
        <v>4</v>
      </c>
      <c r="AT7" s="73">
        <v>0.5</v>
      </c>
      <c r="AU7" s="73">
        <v>4</v>
      </c>
      <c r="AV7" s="73">
        <v>0.5</v>
      </c>
      <c r="AW7" s="73">
        <v>5</v>
      </c>
      <c r="AX7" s="73">
        <v>0.5</v>
      </c>
      <c r="AY7" s="73">
        <v>5</v>
      </c>
      <c r="AZ7" s="73">
        <v>-0.5</v>
      </c>
      <c r="BA7" s="72">
        <v>4.5</v>
      </c>
    </row>
    <row r="8" spans="1:53" x14ac:dyDescent="0.25">
      <c r="A8" s="66">
        <v>6</v>
      </c>
      <c r="B8" s="56">
        <v>5</v>
      </c>
      <c r="C8" s="56">
        <v>-0.5</v>
      </c>
      <c r="D8" s="56">
        <v>5</v>
      </c>
      <c r="E8" s="56">
        <v>-0.5</v>
      </c>
      <c r="F8" s="56">
        <v>4</v>
      </c>
      <c r="G8" s="56">
        <v>0.5</v>
      </c>
      <c r="H8" s="56">
        <v>5</v>
      </c>
      <c r="I8" s="56">
        <v>-0.5</v>
      </c>
      <c r="J8" s="56">
        <v>4.5</v>
      </c>
      <c r="K8" s="34"/>
      <c r="L8" s="69">
        <v>5</v>
      </c>
      <c r="M8" s="69">
        <v>0</v>
      </c>
      <c r="N8" s="69">
        <v>5</v>
      </c>
      <c r="O8" s="69">
        <v>0</v>
      </c>
      <c r="P8" s="70">
        <v>5</v>
      </c>
      <c r="Q8" s="17"/>
      <c r="R8" s="40">
        <v>5</v>
      </c>
      <c r="S8" s="40">
        <v>0</v>
      </c>
      <c r="T8" s="40">
        <v>5</v>
      </c>
      <c r="U8" s="40">
        <v>0</v>
      </c>
      <c r="V8" s="40">
        <v>5</v>
      </c>
      <c r="W8" s="40">
        <v>0</v>
      </c>
      <c r="X8" s="75">
        <v>5</v>
      </c>
      <c r="Y8" s="17"/>
      <c r="Z8" s="46">
        <v>4</v>
      </c>
      <c r="AA8" s="46">
        <v>0.33333333333333304</v>
      </c>
      <c r="AB8" s="46">
        <v>4</v>
      </c>
      <c r="AC8" s="46">
        <v>0.33333333333333304</v>
      </c>
      <c r="AD8" s="46">
        <v>5</v>
      </c>
      <c r="AE8" s="46">
        <v>-0.66666666666666696</v>
      </c>
      <c r="AF8" s="76">
        <v>4.333333333333333</v>
      </c>
      <c r="AH8" s="78">
        <v>4</v>
      </c>
      <c r="AI8" s="78">
        <v>0</v>
      </c>
      <c r="AJ8" s="77">
        <v>4</v>
      </c>
      <c r="AL8" s="80">
        <v>6</v>
      </c>
      <c r="AM8" s="73">
        <v>5</v>
      </c>
      <c r="AN8" s="73">
        <v>-0.14285714285714324</v>
      </c>
      <c r="AO8" s="73">
        <v>5</v>
      </c>
      <c r="AP8" s="73">
        <v>-0.14285714285714324</v>
      </c>
      <c r="AQ8" s="73">
        <v>5</v>
      </c>
      <c r="AR8" s="73">
        <v>-0.14285714285714324</v>
      </c>
      <c r="AS8" s="73">
        <v>5</v>
      </c>
      <c r="AT8" s="73">
        <v>-0.14285714285714324</v>
      </c>
      <c r="AU8" s="73">
        <v>5</v>
      </c>
      <c r="AV8" s="73">
        <v>-0.14285714285714324</v>
      </c>
      <c r="AW8" s="73">
        <v>5</v>
      </c>
      <c r="AX8" s="73">
        <v>-0.14285714285714324</v>
      </c>
      <c r="AY8" s="73">
        <v>5</v>
      </c>
      <c r="AZ8" s="73">
        <v>-0.14285714285714324</v>
      </c>
      <c r="BA8" s="72">
        <v>4.8571428571428568</v>
      </c>
    </row>
    <row r="9" spans="1:53" x14ac:dyDescent="0.25">
      <c r="A9" s="66">
        <v>7</v>
      </c>
      <c r="B9" s="56">
        <v>4</v>
      </c>
      <c r="C9" s="56">
        <v>0.375</v>
      </c>
      <c r="D9" s="56">
        <v>5</v>
      </c>
      <c r="E9" s="56">
        <v>-0.625</v>
      </c>
      <c r="F9" s="56">
        <v>5</v>
      </c>
      <c r="G9" s="56">
        <v>-0.625</v>
      </c>
      <c r="H9" s="56">
        <v>4</v>
      </c>
      <c r="I9" s="56">
        <v>0.375</v>
      </c>
      <c r="J9" s="56">
        <v>4.375</v>
      </c>
      <c r="K9" s="34"/>
      <c r="L9" s="69">
        <v>5</v>
      </c>
      <c r="M9" s="69">
        <v>-0.5</v>
      </c>
      <c r="N9" s="69">
        <v>5</v>
      </c>
      <c r="O9" s="69">
        <v>-0.5</v>
      </c>
      <c r="P9" s="70">
        <v>4.5</v>
      </c>
      <c r="Q9" s="17"/>
      <c r="R9" s="40">
        <v>4</v>
      </c>
      <c r="S9" s="40">
        <v>0.16666666666666696</v>
      </c>
      <c r="T9" s="40">
        <v>5</v>
      </c>
      <c r="U9" s="40">
        <v>-0.83333333333333304</v>
      </c>
      <c r="V9" s="40">
        <v>4</v>
      </c>
      <c r="W9" s="40">
        <v>0.16666666666666696</v>
      </c>
      <c r="X9" s="75">
        <v>4.166666666666667</v>
      </c>
      <c r="Y9" s="17"/>
      <c r="Z9" s="46">
        <v>5</v>
      </c>
      <c r="AA9" s="46">
        <v>-0.5</v>
      </c>
      <c r="AB9" s="46">
        <v>5</v>
      </c>
      <c r="AC9" s="46">
        <v>-0.5</v>
      </c>
      <c r="AD9" s="46">
        <v>4</v>
      </c>
      <c r="AE9" s="46">
        <v>0.5</v>
      </c>
      <c r="AF9" s="76">
        <v>4.5</v>
      </c>
      <c r="AH9" s="78">
        <v>4</v>
      </c>
      <c r="AI9" s="78">
        <v>0</v>
      </c>
      <c r="AJ9" s="77">
        <v>4</v>
      </c>
      <c r="AL9" s="80">
        <v>7</v>
      </c>
      <c r="AM9" s="73">
        <v>5</v>
      </c>
      <c r="AN9" s="73">
        <v>-0.42857142857142883</v>
      </c>
      <c r="AO9" s="73">
        <v>5</v>
      </c>
      <c r="AP9" s="73">
        <v>-0.42857142857142883</v>
      </c>
      <c r="AQ9" s="73">
        <v>5</v>
      </c>
      <c r="AR9" s="73">
        <v>-0.42857142857142883</v>
      </c>
      <c r="AS9" s="73">
        <v>5</v>
      </c>
      <c r="AT9" s="73">
        <v>-0.42857142857142883</v>
      </c>
      <c r="AU9" s="73">
        <v>5</v>
      </c>
      <c r="AV9" s="73">
        <v>-0.42857142857142883</v>
      </c>
      <c r="AW9" s="73">
        <v>5</v>
      </c>
      <c r="AX9" s="73">
        <v>-0.42857142857142883</v>
      </c>
      <c r="AY9" s="73">
        <v>5</v>
      </c>
      <c r="AZ9" s="73">
        <v>-0.42857142857142883</v>
      </c>
      <c r="BA9" s="72">
        <v>4.5714285714285712</v>
      </c>
    </row>
    <row r="10" spans="1:53" x14ac:dyDescent="0.25">
      <c r="A10" s="66">
        <v>8</v>
      </c>
      <c r="B10" s="56">
        <v>5</v>
      </c>
      <c r="C10" s="56">
        <v>-0.625</v>
      </c>
      <c r="D10" s="56">
        <v>5</v>
      </c>
      <c r="E10" s="56">
        <v>-0.625</v>
      </c>
      <c r="F10" s="56">
        <v>4</v>
      </c>
      <c r="G10" s="56">
        <v>0.375</v>
      </c>
      <c r="H10" s="56">
        <v>5</v>
      </c>
      <c r="I10" s="56">
        <v>-0.625</v>
      </c>
      <c r="J10" s="56">
        <v>4.375</v>
      </c>
      <c r="K10" s="34"/>
      <c r="L10" s="69">
        <v>5</v>
      </c>
      <c r="M10" s="69">
        <v>-0.5</v>
      </c>
      <c r="N10" s="69">
        <v>5</v>
      </c>
      <c r="O10" s="69">
        <v>-0.5</v>
      </c>
      <c r="P10" s="70">
        <v>4.5</v>
      </c>
      <c r="Q10" s="17"/>
      <c r="R10" s="40">
        <v>4</v>
      </c>
      <c r="S10" s="40">
        <v>-0.16666666666666652</v>
      </c>
      <c r="T10" s="40">
        <v>4</v>
      </c>
      <c r="U10" s="40">
        <v>-0.16666666666666652</v>
      </c>
      <c r="V10" s="40">
        <v>4</v>
      </c>
      <c r="W10" s="40">
        <v>-0.16666666666666652</v>
      </c>
      <c r="X10" s="75">
        <v>3.8333333333333335</v>
      </c>
      <c r="Y10" s="17"/>
      <c r="Z10" s="46">
        <v>5</v>
      </c>
      <c r="AA10" s="46">
        <v>-0.66666666666666696</v>
      </c>
      <c r="AB10" s="46">
        <v>5</v>
      </c>
      <c r="AC10" s="46">
        <v>-0.66666666666666696</v>
      </c>
      <c r="AD10" s="46">
        <v>4</v>
      </c>
      <c r="AE10" s="46">
        <v>0.33333333333333304</v>
      </c>
      <c r="AF10" s="76">
        <v>4.333333333333333</v>
      </c>
      <c r="AH10" s="78">
        <v>5</v>
      </c>
      <c r="AI10" s="78">
        <v>0</v>
      </c>
      <c r="AJ10" s="77">
        <v>5</v>
      </c>
      <c r="AL10" s="80">
        <v>8</v>
      </c>
      <c r="AM10" s="73">
        <v>4</v>
      </c>
      <c r="AN10" s="73">
        <v>0.35714285714285676</v>
      </c>
      <c r="AO10" s="73">
        <v>5</v>
      </c>
      <c r="AP10" s="73">
        <v>-0.64285714285714324</v>
      </c>
      <c r="AQ10" s="73">
        <v>5</v>
      </c>
      <c r="AR10" s="73">
        <v>-0.64285714285714324</v>
      </c>
      <c r="AS10" s="73">
        <v>5</v>
      </c>
      <c r="AT10" s="73">
        <v>-0.64285714285714324</v>
      </c>
      <c r="AU10" s="73">
        <v>5</v>
      </c>
      <c r="AV10" s="73">
        <v>-0.64285714285714324</v>
      </c>
      <c r="AW10" s="73">
        <v>5</v>
      </c>
      <c r="AX10" s="73">
        <v>-0.64285714285714324</v>
      </c>
      <c r="AY10" s="73">
        <v>5</v>
      </c>
      <c r="AZ10" s="73">
        <v>-0.64285714285714324</v>
      </c>
      <c r="BA10" s="72">
        <v>4.3571428571428568</v>
      </c>
    </row>
    <row r="11" spans="1:53" x14ac:dyDescent="0.25">
      <c r="A11" s="66">
        <v>9</v>
      </c>
      <c r="B11" s="56">
        <v>5</v>
      </c>
      <c r="C11" s="56">
        <v>-0.5</v>
      </c>
      <c r="D11" s="56">
        <v>5</v>
      </c>
      <c r="E11" s="56">
        <v>-0.5</v>
      </c>
      <c r="F11" s="56">
        <v>4</v>
      </c>
      <c r="G11" s="56">
        <v>0.5</v>
      </c>
      <c r="H11" s="56">
        <v>5</v>
      </c>
      <c r="I11" s="56">
        <v>-0.5</v>
      </c>
      <c r="J11" s="56">
        <v>4.5</v>
      </c>
      <c r="K11" s="34"/>
      <c r="L11" s="69">
        <v>5</v>
      </c>
      <c r="M11" s="69">
        <v>0</v>
      </c>
      <c r="N11" s="69">
        <v>5</v>
      </c>
      <c r="O11" s="69">
        <v>0</v>
      </c>
      <c r="P11" s="70">
        <v>5</v>
      </c>
      <c r="Q11" s="17"/>
      <c r="R11" s="40">
        <v>5</v>
      </c>
      <c r="S11" s="40">
        <v>-0.5</v>
      </c>
      <c r="T11" s="40">
        <v>4</v>
      </c>
      <c r="U11" s="40">
        <v>0.5</v>
      </c>
      <c r="V11" s="40">
        <v>5</v>
      </c>
      <c r="W11" s="40">
        <v>-0.5</v>
      </c>
      <c r="X11" s="75">
        <v>4.5</v>
      </c>
      <c r="Y11" s="17"/>
      <c r="Z11" s="46">
        <v>5</v>
      </c>
      <c r="AA11" s="46">
        <v>-0.16666666666666696</v>
      </c>
      <c r="AB11" s="46">
        <v>5</v>
      </c>
      <c r="AC11" s="46">
        <v>-0.16666666666666696</v>
      </c>
      <c r="AD11" s="46">
        <v>5</v>
      </c>
      <c r="AE11" s="46">
        <v>-0.16666666666666696</v>
      </c>
      <c r="AF11" s="76">
        <v>4.833333333333333</v>
      </c>
      <c r="AH11" s="78">
        <v>5</v>
      </c>
      <c r="AI11" s="78">
        <v>0</v>
      </c>
      <c r="AJ11" s="77">
        <v>5</v>
      </c>
      <c r="AL11" s="80">
        <v>9</v>
      </c>
      <c r="AM11" s="73">
        <v>4</v>
      </c>
      <c r="AN11" s="73">
        <v>0.5</v>
      </c>
      <c r="AO11" s="73">
        <v>5</v>
      </c>
      <c r="AP11" s="73">
        <v>-0.5</v>
      </c>
      <c r="AQ11" s="73">
        <v>4</v>
      </c>
      <c r="AR11" s="73">
        <v>0.5</v>
      </c>
      <c r="AS11" s="73">
        <v>5</v>
      </c>
      <c r="AT11" s="73">
        <v>-0.5</v>
      </c>
      <c r="AU11" s="73">
        <v>5</v>
      </c>
      <c r="AV11" s="73">
        <v>-0.5</v>
      </c>
      <c r="AW11" s="73">
        <v>5</v>
      </c>
      <c r="AX11" s="73">
        <v>-0.5</v>
      </c>
      <c r="AY11" s="73">
        <v>4</v>
      </c>
      <c r="AZ11" s="73">
        <v>0.5</v>
      </c>
      <c r="BA11" s="72">
        <v>4.5</v>
      </c>
    </row>
    <row r="12" spans="1:53" x14ac:dyDescent="0.25">
      <c r="A12" s="66">
        <v>10</v>
      </c>
      <c r="B12" s="56">
        <v>5</v>
      </c>
      <c r="C12" s="56">
        <v>-0.5</v>
      </c>
      <c r="D12" s="56">
        <v>5</v>
      </c>
      <c r="E12" s="56">
        <v>-0.5</v>
      </c>
      <c r="F12" s="56">
        <v>5</v>
      </c>
      <c r="G12" s="56">
        <v>-0.5</v>
      </c>
      <c r="H12" s="56">
        <v>5</v>
      </c>
      <c r="I12" s="56">
        <v>-0.5</v>
      </c>
      <c r="J12" s="56">
        <v>4.5</v>
      </c>
      <c r="K12" s="34"/>
      <c r="L12" s="69">
        <v>4</v>
      </c>
      <c r="M12" s="69">
        <v>0</v>
      </c>
      <c r="N12" s="69">
        <v>4</v>
      </c>
      <c r="O12" s="69">
        <v>0</v>
      </c>
      <c r="P12" s="70">
        <v>4</v>
      </c>
      <c r="Q12" s="17"/>
      <c r="R12" s="40">
        <v>5</v>
      </c>
      <c r="S12" s="40">
        <v>-0.83333333333333304</v>
      </c>
      <c r="T12" s="40">
        <v>4</v>
      </c>
      <c r="U12" s="40">
        <v>0.16666666666666696</v>
      </c>
      <c r="V12" s="40">
        <v>4</v>
      </c>
      <c r="W12" s="40">
        <v>0.16666666666666696</v>
      </c>
      <c r="X12" s="75">
        <v>4.166666666666667</v>
      </c>
      <c r="Y12" s="17"/>
      <c r="Z12" s="46">
        <v>5</v>
      </c>
      <c r="AA12" s="46">
        <v>-0.66666666666666696</v>
      </c>
      <c r="AB12" s="46">
        <v>4</v>
      </c>
      <c r="AC12" s="46">
        <v>0.33333333333333304</v>
      </c>
      <c r="AD12" s="46">
        <v>5</v>
      </c>
      <c r="AE12" s="46">
        <v>-0.66666666666666696</v>
      </c>
      <c r="AF12" s="76">
        <v>4.333333333333333</v>
      </c>
      <c r="AH12" s="78">
        <v>5</v>
      </c>
      <c r="AI12" s="78">
        <v>-0.5</v>
      </c>
      <c r="AJ12" s="77">
        <v>4.5</v>
      </c>
      <c r="AL12" s="80">
        <v>10</v>
      </c>
      <c r="AM12" s="73">
        <v>5</v>
      </c>
      <c r="AN12" s="73">
        <v>-0.71428571428571441</v>
      </c>
      <c r="AO12" s="73">
        <v>5</v>
      </c>
      <c r="AP12" s="73">
        <v>-0.71428571428571441</v>
      </c>
      <c r="AQ12" s="73">
        <v>5</v>
      </c>
      <c r="AR12" s="73">
        <v>-0.71428571428571441</v>
      </c>
      <c r="AS12" s="73">
        <v>5</v>
      </c>
      <c r="AT12" s="73">
        <v>-0.71428571428571441</v>
      </c>
      <c r="AU12" s="73">
        <v>4</v>
      </c>
      <c r="AV12" s="73">
        <v>0.28571428571428559</v>
      </c>
      <c r="AW12" s="73">
        <v>4</v>
      </c>
      <c r="AX12" s="73">
        <v>0.28571428571428559</v>
      </c>
      <c r="AY12" s="73">
        <v>4</v>
      </c>
      <c r="AZ12" s="73">
        <v>0.28571428571428559</v>
      </c>
      <c r="BA12" s="72">
        <v>4.2857142857142856</v>
      </c>
    </row>
    <row r="13" spans="1:53" x14ac:dyDescent="0.25">
      <c r="A13" s="66">
        <v>11</v>
      </c>
      <c r="B13" s="56">
        <v>5</v>
      </c>
      <c r="C13" s="56">
        <v>-0.5</v>
      </c>
      <c r="D13" s="56">
        <v>5</v>
      </c>
      <c r="E13" s="56">
        <v>-0.5</v>
      </c>
      <c r="F13" s="56">
        <v>5</v>
      </c>
      <c r="G13" s="56">
        <v>-0.5</v>
      </c>
      <c r="H13" s="56">
        <v>5</v>
      </c>
      <c r="I13" s="56">
        <v>-0.5</v>
      </c>
      <c r="J13" s="56">
        <v>4.5</v>
      </c>
      <c r="K13" s="34"/>
      <c r="L13" s="69">
        <v>5</v>
      </c>
      <c r="M13" s="69">
        <v>0</v>
      </c>
      <c r="N13" s="69">
        <v>5</v>
      </c>
      <c r="O13" s="69">
        <v>0</v>
      </c>
      <c r="P13" s="70">
        <v>5</v>
      </c>
      <c r="Q13" s="17"/>
      <c r="R13" s="40">
        <v>5</v>
      </c>
      <c r="S13" s="40">
        <v>-0.5</v>
      </c>
      <c r="T13" s="40">
        <v>4</v>
      </c>
      <c r="U13" s="40">
        <v>0.5</v>
      </c>
      <c r="V13" s="40">
        <v>5</v>
      </c>
      <c r="W13" s="40">
        <v>-0.5</v>
      </c>
      <c r="X13" s="75">
        <v>4.5</v>
      </c>
      <c r="Y13" s="17"/>
      <c r="Z13" s="46">
        <v>5</v>
      </c>
      <c r="AA13" s="46">
        <v>-0.66666666666666696</v>
      </c>
      <c r="AB13" s="46">
        <v>4</v>
      </c>
      <c r="AC13" s="46">
        <v>0.33333333333333304</v>
      </c>
      <c r="AD13" s="46">
        <v>5</v>
      </c>
      <c r="AE13" s="46">
        <v>-0.66666666666666696</v>
      </c>
      <c r="AF13" s="76">
        <v>4.333333333333333</v>
      </c>
      <c r="AH13" s="78">
        <v>5</v>
      </c>
      <c r="AI13" s="78">
        <v>-0.5</v>
      </c>
      <c r="AJ13" s="77">
        <v>4.5</v>
      </c>
      <c r="AL13" s="80">
        <v>11</v>
      </c>
      <c r="AM13" s="73">
        <v>5</v>
      </c>
      <c r="AN13" s="73">
        <v>-0.42857142857142883</v>
      </c>
      <c r="AO13" s="73">
        <v>4</v>
      </c>
      <c r="AP13" s="73">
        <v>0.57142857142857117</v>
      </c>
      <c r="AQ13" s="73">
        <v>5</v>
      </c>
      <c r="AR13" s="73">
        <v>-0.42857142857142883</v>
      </c>
      <c r="AS13" s="73">
        <v>5</v>
      </c>
      <c r="AT13" s="73">
        <v>-0.42857142857142883</v>
      </c>
      <c r="AU13" s="73">
        <v>5</v>
      </c>
      <c r="AV13" s="73">
        <v>-0.42857142857142883</v>
      </c>
      <c r="AW13" s="73">
        <v>5</v>
      </c>
      <c r="AX13" s="73">
        <v>-0.42857142857142883</v>
      </c>
      <c r="AY13" s="73">
        <v>5</v>
      </c>
      <c r="AZ13" s="73">
        <v>-0.42857142857142883</v>
      </c>
      <c r="BA13" s="72">
        <v>4.5714285714285712</v>
      </c>
    </row>
    <row r="14" spans="1:53" x14ac:dyDescent="0.25">
      <c r="A14" s="66">
        <v>12</v>
      </c>
      <c r="B14" s="56">
        <v>5</v>
      </c>
      <c r="C14" s="56">
        <v>-0.625</v>
      </c>
      <c r="D14" s="56">
        <v>4</v>
      </c>
      <c r="E14" s="56">
        <v>0.375</v>
      </c>
      <c r="F14" s="56">
        <v>5</v>
      </c>
      <c r="G14" s="56">
        <v>-0.625</v>
      </c>
      <c r="H14" s="56">
        <v>5</v>
      </c>
      <c r="I14" s="56">
        <v>-0.625</v>
      </c>
      <c r="J14" s="56">
        <v>4.375</v>
      </c>
      <c r="K14" s="34"/>
      <c r="L14" s="69">
        <v>4</v>
      </c>
      <c r="M14" s="69">
        <v>0</v>
      </c>
      <c r="N14" s="69">
        <v>4</v>
      </c>
      <c r="O14" s="69">
        <v>0</v>
      </c>
      <c r="P14" s="70">
        <v>4</v>
      </c>
      <c r="Q14" s="17"/>
      <c r="R14" s="40">
        <v>5</v>
      </c>
      <c r="S14" s="40">
        <v>0</v>
      </c>
      <c r="T14" s="40">
        <v>5</v>
      </c>
      <c r="U14" s="40">
        <v>0</v>
      </c>
      <c r="V14" s="40">
        <v>5</v>
      </c>
      <c r="W14" s="40">
        <v>0</v>
      </c>
      <c r="X14" s="75">
        <v>5</v>
      </c>
      <c r="Y14" s="17"/>
      <c r="Z14" s="46">
        <v>5</v>
      </c>
      <c r="AA14" s="46">
        <v>-0.33333333333333304</v>
      </c>
      <c r="AB14" s="46">
        <v>5</v>
      </c>
      <c r="AC14" s="46">
        <v>-0.33333333333333304</v>
      </c>
      <c r="AD14" s="46">
        <v>4</v>
      </c>
      <c r="AE14" s="46">
        <v>0.66666666666666696</v>
      </c>
      <c r="AF14" s="76">
        <v>4.666666666666667</v>
      </c>
      <c r="AH14" s="78">
        <v>5</v>
      </c>
      <c r="AI14" s="78">
        <v>-0.5</v>
      </c>
      <c r="AJ14" s="77">
        <v>4.5</v>
      </c>
      <c r="AL14" s="80">
        <v>12</v>
      </c>
      <c r="AM14" s="73">
        <v>5</v>
      </c>
      <c r="AN14" s="73">
        <v>-0.71428571428571441</v>
      </c>
      <c r="AO14" s="73">
        <v>4</v>
      </c>
      <c r="AP14" s="73">
        <v>0.28571428571428559</v>
      </c>
      <c r="AQ14" s="73">
        <v>4</v>
      </c>
      <c r="AR14" s="73">
        <v>0.28571428571428559</v>
      </c>
      <c r="AS14" s="73">
        <v>4</v>
      </c>
      <c r="AT14" s="73">
        <v>0.28571428571428559</v>
      </c>
      <c r="AU14" s="73">
        <v>5</v>
      </c>
      <c r="AV14" s="73">
        <v>-0.71428571428571441</v>
      </c>
      <c r="AW14" s="73">
        <v>4</v>
      </c>
      <c r="AX14" s="73">
        <v>-0.71428571428571441</v>
      </c>
      <c r="AY14" s="73">
        <v>5</v>
      </c>
      <c r="AZ14" s="73">
        <v>-0.71428571428571441</v>
      </c>
      <c r="BA14" s="72">
        <v>4.2857142857142856</v>
      </c>
    </row>
    <row r="15" spans="1:53" x14ac:dyDescent="0.25">
      <c r="A15" s="66">
        <v>13</v>
      </c>
      <c r="B15" s="56">
        <v>5</v>
      </c>
      <c r="C15" s="56">
        <v>-0.625</v>
      </c>
      <c r="D15" s="56">
        <v>5</v>
      </c>
      <c r="E15" s="56">
        <v>-0.625</v>
      </c>
      <c r="F15" s="56">
        <v>5</v>
      </c>
      <c r="G15" s="56">
        <v>-0.625</v>
      </c>
      <c r="H15" s="56">
        <v>4</v>
      </c>
      <c r="I15" s="56">
        <v>0.375</v>
      </c>
      <c r="J15" s="56">
        <v>4.375</v>
      </c>
      <c r="K15" s="34"/>
      <c r="L15" s="69">
        <v>4</v>
      </c>
      <c r="M15" s="69">
        <v>0.5</v>
      </c>
      <c r="N15" s="69">
        <v>5</v>
      </c>
      <c r="O15" s="69">
        <v>-0.5</v>
      </c>
      <c r="P15" s="70">
        <v>4.5</v>
      </c>
      <c r="Q15" s="17"/>
      <c r="R15" s="40">
        <v>5</v>
      </c>
      <c r="S15" s="40">
        <v>-0.33333333333333304</v>
      </c>
      <c r="T15" s="40">
        <v>5</v>
      </c>
      <c r="U15" s="40">
        <v>-0.33333333333333304</v>
      </c>
      <c r="V15" s="40">
        <v>5</v>
      </c>
      <c r="W15" s="40">
        <v>-0.33333333333333304</v>
      </c>
      <c r="X15" s="75">
        <v>4.666666666666667</v>
      </c>
      <c r="Y15" s="17"/>
      <c r="Z15" s="46">
        <v>5</v>
      </c>
      <c r="AA15" s="46">
        <v>-0.66666666666666696</v>
      </c>
      <c r="AB15" s="46">
        <v>4</v>
      </c>
      <c r="AC15" s="46">
        <v>0.33333333333333304</v>
      </c>
      <c r="AD15" s="46">
        <v>5</v>
      </c>
      <c r="AE15" s="46">
        <v>-0.66666666666666696</v>
      </c>
      <c r="AF15" s="76">
        <v>4.333333333333333</v>
      </c>
      <c r="AH15" s="78">
        <v>5</v>
      </c>
      <c r="AI15" s="78">
        <v>0</v>
      </c>
      <c r="AJ15" s="77">
        <v>5</v>
      </c>
      <c r="AL15" s="80">
        <v>13</v>
      </c>
      <c r="AM15" s="73">
        <v>4</v>
      </c>
      <c r="AN15" s="73">
        <v>0.28571428571428559</v>
      </c>
      <c r="AO15" s="73">
        <v>4</v>
      </c>
      <c r="AP15" s="73">
        <v>0.28571428571428559</v>
      </c>
      <c r="AQ15" s="73">
        <v>4</v>
      </c>
      <c r="AR15" s="73">
        <v>0.28571428571428559</v>
      </c>
      <c r="AS15" s="73">
        <v>4</v>
      </c>
      <c r="AT15" s="73">
        <v>0.28571428571428559</v>
      </c>
      <c r="AU15" s="73">
        <v>5</v>
      </c>
      <c r="AV15" s="73">
        <v>-0.71428571428571441</v>
      </c>
      <c r="AW15" s="73">
        <v>5</v>
      </c>
      <c r="AX15" s="73">
        <v>-0.71428571428571441</v>
      </c>
      <c r="AY15" s="73">
        <v>5</v>
      </c>
      <c r="AZ15" s="73">
        <v>-0.71428571428571441</v>
      </c>
      <c r="BA15" s="72">
        <v>4.2857142857142856</v>
      </c>
    </row>
    <row r="16" spans="1:53" x14ac:dyDescent="0.25">
      <c r="A16" s="66">
        <v>14</v>
      </c>
      <c r="B16" s="56">
        <v>5</v>
      </c>
      <c r="C16" s="56">
        <v>-0.25</v>
      </c>
      <c r="D16" s="56">
        <v>5</v>
      </c>
      <c r="E16" s="56">
        <v>-0.25</v>
      </c>
      <c r="F16" s="56">
        <v>5</v>
      </c>
      <c r="G16" s="56">
        <v>-0.25</v>
      </c>
      <c r="H16" s="56">
        <v>5</v>
      </c>
      <c r="I16" s="56">
        <v>-0.25</v>
      </c>
      <c r="J16" s="56">
        <v>4.75</v>
      </c>
      <c r="K16" s="34"/>
      <c r="L16" s="69">
        <v>5</v>
      </c>
      <c r="M16" s="69">
        <v>-0.75</v>
      </c>
      <c r="N16" s="69">
        <v>4</v>
      </c>
      <c r="O16" s="69">
        <v>0.25</v>
      </c>
      <c r="P16" s="70">
        <v>4.25</v>
      </c>
      <c r="Q16" s="17"/>
      <c r="R16" s="40">
        <v>5</v>
      </c>
      <c r="S16" s="40">
        <v>-0.66666666666666696</v>
      </c>
      <c r="T16" s="40">
        <v>5</v>
      </c>
      <c r="U16" s="40">
        <v>-0.66666666666666696</v>
      </c>
      <c r="V16" s="40">
        <v>4</v>
      </c>
      <c r="W16" s="40">
        <v>0.33333333333333304</v>
      </c>
      <c r="X16" s="75">
        <v>4.333333333333333</v>
      </c>
      <c r="Y16" s="17"/>
      <c r="Z16" s="46">
        <v>4</v>
      </c>
      <c r="AA16" s="46">
        <v>0.5</v>
      </c>
      <c r="AB16" s="46">
        <v>5</v>
      </c>
      <c r="AC16" s="46">
        <v>-0.5</v>
      </c>
      <c r="AD16" s="46">
        <v>5</v>
      </c>
      <c r="AE16" s="46">
        <v>-0.5</v>
      </c>
      <c r="AF16" s="76">
        <v>4.5</v>
      </c>
      <c r="AH16" s="78">
        <v>5</v>
      </c>
      <c r="AI16" s="78">
        <v>0</v>
      </c>
      <c r="AJ16" s="77">
        <v>5</v>
      </c>
      <c r="AL16" s="80">
        <v>14</v>
      </c>
      <c r="AM16" s="73">
        <v>5</v>
      </c>
      <c r="AN16" s="73">
        <v>-0.57142857142857117</v>
      </c>
      <c r="AO16" s="73">
        <v>5</v>
      </c>
      <c r="AP16" s="73">
        <v>-0.57142857142857117</v>
      </c>
      <c r="AQ16" s="73">
        <v>5</v>
      </c>
      <c r="AR16" s="73">
        <v>-0.57142857142857117</v>
      </c>
      <c r="AS16" s="73">
        <v>4</v>
      </c>
      <c r="AT16" s="73">
        <v>0.42857142857142883</v>
      </c>
      <c r="AU16" s="73">
        <v>4</v>
      </c>
      <c r="AV16" s="73">
        <v>0.42857142857142883</v>
      </c>
      <c r="AW16" s="73">
        <v>4</v>
      </c>
      <c r="AX16" s="73">
        <v>0.42857142857142883</v>
      </c>
      <c r="AY16" s="73">
        <v>5</v>
      </c>
      <c r="AZ16" s="73">
        <v>-0.57142857142857117</v>
      </c>
      <c r="BA16" s="72">
        <v>4.4285714285714288</v>
      </c>
    </row>
    <row r="17" spans="1:53" x14ac:dyDescent="0.25">
      <c r="A17" s="66">
        <v>15</v>
      </c>
      <c r="B17" s="56">
        <v>5</v>
      </c>
      <c r="C17" s="56">
        <v>-0.5</v>
      </c>
      <c r="D17" s="56">
        <v>5</v>
      </c>
      <c r="E17" s="56">
        <v>-0.5</v>
      </c>
      <c r="F17" s="56">
        <v>4</v>
      </c>
      <c r="G17" s="56">
        <v>0.5</v>
      </c>
      <c r="H17" s="56">
        <v>5</v>
      </c>
      <c r="I17" s="56">
        <v>-0.5</v>
      </c>
      <c r="J17" s="56">
        <v>4.5</v>
      </c>
      <c r="K17" s="34"/>
      <c r="L17" s="69">
        <v>5</v>
      </c>
      <c r="M17" s="69">
        <v>0</v>
      </c>
      <c r="N17" s="69">
        <v>5</v>
      </c>
      <c r="O17" s="69">
        <v>0</v>
      </c>
      <c r="P17" s="70">
        <v>5</v>
      </c>
      <c r="Q17" s="17"/>
      <c r="R17" s="40">
        <v>4</v>
      </c>
      <c r="S17" s="40">
        <v>0.5</v>
      </c>
      <c r="T17" s="40">
        <v>5</v>
      </c>
      <c r="U17" s="40">
        <v>-0.5</v>
      </c>
      <c r="V17" s="40">
        <v>5</v>
      </c>
      <c r="W17" s="40">
        <v>-0.5</v>
      </c>
      <c r="X17" s="75">
        <v>4.5</v>
      </c>
      <c r="Y17" s="17"/>
      <c r="Z17" s="46">
        <v>4</v>
      </c>
      <c r="AA17" s="46">
        <v>0.33333333333333304</v>
      </c>
      <c r="AB17" s="46">
        <v>5</v>
      </c>
      <c r="AC17" s="46">
        <v>-0.66666666666666696</v>
      </c>
      <c r="AD17" s="46">
        <v>5</v>
      </c>
      <c r="AE17" s="46">
        <v>-0.66666666666666696</v>
      </c>
      <c r="AF17" s="76">
        <v>4.333333333333333</v>
      </c>
      <c r="AH17" s="78">
        <v>5</v>
      </c>
      <c r="AI17" s="78">
        <v>0</v>
      </c>
      <c r="AJ17" s="77">
        <v>5</v>
      </c>
      <c r="AL17" s="80">
        <v>15</v>
      </c>
      <c r="AM17" s="73">
        <v>5</v>
      </c>
      <c r="AN17" s="73">
        <v>-0.35714285714285676</v>
      </c>
      <c r="AO17" s="73">
        <v>5</v>
      </c>
      <c r="AP17" s="73">
        <v>-0.35714285714285676</v>
      </c>
      <c r="AQ17" s="73">
        <v>5</v>
      </c>
      <c r="AR17" s="73">
        <v>-0.35714285714285676</v>
      </c>
      <c r="AS17" s="73">
        <v>5</v>
      </c>
      <c r="AT17" s="73">
        <v>-0.35714285714285676</v>
      </c>
      <c r="AU17" s="73">
        <v>5</v>
      </c>
      <c r="AV17" s="73">
        <v>-0.35714285714285676</v>
      </c>
      <c r="AW17" s="73">
        <v>5</v>
      </c>
      <c r="AX17" s="73">
        <v>-0.35714285714285676</v>
      </c>
      <c r="AY17" s="73">
        <v>4</v>
      </c>
      <c r="AZ17" s="73">
        <v>0.64285714285714324</v>
      </c>
      <c r="BA17" s="72">
        <v>4.6428571428571432</v>
      </c>
    </row>
    <row r="18" spans="1:53" x14ac:dyDescent="0.25">
      <c r="A18" s="66">
        <v>16</v>
      </c>
      <c r="B18" s="56">
        <v>4</v>
      </c>
      <c r="C18" s="56">
        <v>0.25</v>
      </c>
      <c r="D18" s="56">
        <v>5</v>
      </c>
      <c r="E18" s="56">
        <v>-0.75</v>
      </c>
      <c r="F18" s="56">
        <v>4</v>
      </c>
      <c r="G18" s="56">
        <v>0.25</v>
      </c>
      <c r="H18" s="56">
        <v>5</v>
      </c>
      <c r="I18" s="56">
        <v>-0.75</v>
      </c>
      <c r="J18" s="56">
        <v>4.25</v>
      </c>
      <c r="K18" s="34"/>
      <c r="L18" s="69">
        <v>5</v>
      </c>
      <c r="M18" s="69">
        <v>-0.25</v>
      </c>
      <c r="N18" s="69">
        <v>5</v>
      </c>
      <c r="O18" s="69">
        <v>-0.25</v>
      </c>
      <c r="P18" s="70">
        <v>4.75</v>
      </c>
      <c r="Q18" s="17"/>
      <c r="R18" s="40">
        <v>4</v>
      </c>
      <c r="S18" s="40">
        <v>0.5</v>
      </c>
      <c r="T18" s="40">
        <v>5</v>
      </c>
      <c r="U18" s="40">
        <v>-0.5</v>
      </c>
      <c r="V18" s="40">
        <v>5</v>
      </c>
      <c r="W18" s="40">
        <v>-0.5</v>
      </c>
      <c r="X18" s="75">
        <v>4.5</v>
      </c>
      <c r="Y18" s="17"/>
      <c r="Z18" s="46">
        <v>5</v>
      </c>
      <c r="AA18" s="46">
        <v>-0.16666666666666696</v>
      </c>
      <c r="AB18" s="46">
        <v>5</v>
      </c>
      <c r="AC18" s="46">
        <v>-0.16666666666666696</v>
      </c>
      <c r="AD18" s="46">
        <v>4</v>
      </c>
      <c r="AE18" s="46">
        <v>0.83333333333333304</v>
      </c>
      <c r="AF18" s="76">
        <v>4.833333333333333</v>
      </c>
      <c r="AH18" s="78">
        <v>5</v>
      </c>
      <c r="AI18" s="78">
        <v>0</v>
      </c>
      <c r="AJ18" s="77">
        <v>5</v>
      </c>
      <c r="AL18" s="80">
        <v>16</v>
      </c>
      <c r="AM18" s="73">
        <v>4</v>
      </c>
      <c r="AN18" s="73">
        <v>0.28571428571428559</v>
      </c>
      <c r="AO18" s="73">
        <v>4</v>
      </c>
      <c r="AP18" s="73">
        <v>0.28571428571428559</v>
      </c>
      <c r="AQ18" s="73">
        <v>5</v>
      </c>
      <c r="AR18" s="73">
        <v>-0.71428571428571441</v>
      </c>
      <c r="AS18" s="73">
        <v>4</v>
      </c>
      <c r="AT18" s="73">
        <v>0.28571428571428559</v>
      </c>
      <c r="AU18" s="73">
        <v>5</v>
      </c>
      <c r="AV18" s="73">
        <v>-0.71428571428571441</v>
      </c>
      <c r="AW18" s="73">
        <v>5</v>
      </c>
      <c r="AX18" s="73">
        <v>-0.71428571428571441</v>
      </c>
      <c r="AY18" s="73">
        <v>4</v>
      </c>
      <c r="AZ18" s="73">
        <v>0.28571428571428559</v>
      </c>
      <c r="BA18" s="72">
        <v>4.2857142857142856</v>
      </c>
    </row>
    <row r="19" spans="1:53" x14ac:dyDescent="0.25">
      <c r="A19" s="66">
        <v>17</v>
      </c>
      <c r="B19" s="56">
        <v>4</v>
      </c>
      <c r="C19" s="56">
        <v>0.125</v>
      </c>
      <c r="D19" s="56">
        <v>4</v>
      </c>
      <c r="E19" s="56">
        <v>0.125</v>
      </c>
      <c r="F19" s="56">
        <v>4</v>
      </c>
      <c r="G19" s="56">
        <v>0.125</v>
      </c>
      <c r="H19" s="56">
        <v>5</v>
      </c>
      <c r="I19" s="56">
        <v>-0.875</v>
      </c>
      <c r="J19" s="56">
        <v>4.125</v>
      </c>
      <c r="K19" s="34"/>
      <c r="L19" s="69">
        <v>5</v>
      </c>
      <c r="M19" s="69">
        <v>0</v>
      </c>
      <c r="N19" s="69">
        <v>5</v>
      </c>
      <c r="O19" s="69">
        <v>0</v>
      </c>
      <c r="P19" s="70">
        <v>5</v>
      </c>
      <c r="Q19" s="17"/>
      <c r="R19" s="40">
        <v>5</v>
      </c>
      <c r="S19" s="40">
        <v>-0.16666666666666696</v>
      </c>
      <c r="T19" s="40">
        <v>5</v>
      </c>
      <c r="U19" s="40">
        <v>-0.16666666666666696</v>
      </c>
      <c r="V19" s="40">
        <v>5</v>
      </c>
      <c r="W19" s="40">
        <v>-0.16666666666666696</v>
      </c>
      <c r="X19" s="75">
        <v>4.833333333333333</v>
      </c>
      <c r="Y19" s="17"/>
      <c r="Z19" s="46">
        <v>5</v>
      </c>
      <c r="AA19" s="46">
        <v>-0.66666666666666696</v>
      </c>
      <c r="AB19" s="46">
        <v>4</v>
      </c>
      <c r="AC19" s="46">
        <v>0.33333333333333304</v>
      </c>
      <c r="AD19" s="46">
        <v>5</v>
      </c>
      <c r="AE19" s="46">
        <v>-0.66666666666666696</v>
      </c>
      <c r="AF19" s="76">
        <v>4.333333333333333</v>
      </c>
      <c r="AH19" s="78">
        <v>5</v>
      </c>
      <c r="AI19" s="78">
        <v>-0.5</v>
      </c>
      <c r="AJ19" s="77">
        <v>4.5</v>
      </c>
      <c r="AL19" s="80">
        <v>17</v>
      </c>
      <c r="AM19" s="73">
        <v>5</v>
      </c>
      <c r="AN19" s="73">
        <v>-0.35714285714285676</v>
      </c>
      <c r="AO19" s="73">
        <v>5</v>
      </c>
      <c r="AP19" s="73">
        <v>-0.35714285714285676</v>
      </c>
      <c r="AQ19" s="73">
        <v>4</v>
      </c>
      <c r="AR19" s="73">
        <v>0.64285714285714324</v>
      </c>
      <c r="AS19" s="73">
        <v>5</v>
      </c>
      <c r="AT19" s="73">
        <v>-0.35714285714285676</v>
      </c>
      <c r="AU19" s="73">
        <v>5</v>
      </c>
      <c r="AV19" s="73">
        <v>-0.35714285714285676</v>
      </c>
      <c r="AW19" s="73">
        <v>5</v>
      </c>
      <c r="AX19" s="73">
        <v>-0.35714285714285676</v>
      </c>
      <c r="AY19" s="73">
        <v>5</v>
      </c>
      <c r="AZ19" s="73">
        <v>-0.35714285714285676</v>
      </c>
      <c r="BA19" s="72">
        <v>4.6428571428571432</v>
      </c>
    </row>
    <row r="20" spans="1:53" x14ac:dyDescent="0.25">
      <c r="A20" s="66">
        <v>18</v>
      </c>
      <c r="B20" s="56">
        <v>5</v>
      </c>
      <c r="C20" s="56">
        <v>-0.5</v>
      </c>
      <c r="D20" s="56">
        <v>5</v>
      </c>
      <c r="E20" s="56">
        <v>-0.5</v>
      </c>
      <c r="F20" s="56">
        <v>5</v>
      </c>
      <c r="G20" s="56">
        <v>-0.5</v>
      </c>
      <c r="H20" s="56">
        <v>4</v>
      </c>
      <c r="I20" s="56">
        <v>0.5</v>
      </c>
      <c r="J20" s="56">
        <v>4.5</v>
      </c>
      <c r="K20" s="34"/>
      <c r="L20" s="69">
        <v>4</v>
      </c>
      <c r="M20" s="69">
        <v>0.25</v>
      </c>
      <c r="N20" s="69">
        <v>5</v>
      </c>
      <c r="O20" s="69">
        <v>-0.75</v>
      </c>
      <c r="P20" s="70">
        <v>4.25</v>
      </c>
      <c r="Q20" s="17"/>
      <c r="R20" s="40">
        <v>5</v>
      </c>
      <c r="S20" s="40">
        <v>-0.5</v>
      </c>
      <c r="T20" s="40">
        <v>4</v>
      </c>
      <c r="U20" s="40">
        <v>0.5</v>
      </c>
      <c r="V20" s="40">
        <v>5</v>
      </c>
      <c r="W20" s="40">
        <v>-0.5</v>
      </c>
      <c r="X20" s="75">
        <v>4.5</v>
      </c>
      <c r="Y20" s="17"/>
      <c r="Z20" s="46">
        <v>5</v>
      </c>
      <c r="AA20" s="46">
        <v>-0.33333333333333304</v>
      </c>
      <c r="AB20" s="46">
        <v>5</v>
      </c>
      <c r="AC20" s="46">
        <v>-0.33333333333333304</v>
      </c>
      <c r="AD20" s="46">
        <v>4</v>
      </c>
      <c r="AE20" s="46">
        <v>0.66666666666666696</v>
      </c>
      <c r="AF20" s="76">
        <v>4.666666666666667</v>
      </c>
      <c r="AH20" s="78">
        <v>5</v>
      </c>
      <c r="AI20" s="78">
        <v>0</v>
      </c>
      <c r="AJ20" s="77">
        <v>5</v>
      </c>
      <c r="AL20" s="80">
        <v>18</v>
      </c>
      <c r="AM20" s="73">
        <v>5</v>
      </c>
      <c r="AN20" s="73">
        <v>-0.57142857142857117</v>
      </c>
      <c r="AO20" s="73">
        <v>5</v>
      </c>
      <c r="AP20" s="73">
        <v>-0.57142857142857117</v>
      </c>
      <c r="AQ20" s="73">
        <v>5</v>
      </c>
      <c r="AR20" s="73">
        <v>-0.57142857142857117</v>
      </c>
      <c r="AS20" s="73">
        <v>5</v>
      </c>
      <c r="AT20" s="73">
        <v>-0.57142857142857117</v>
      </c>
      <c r="AU20" s="73">
        <v>5</v>
      </c>
      <c r="AV20" s="73">
        <v>-0.57142857142857117</v>
      </c>
      <c r="AW20" s="73">
        <v>4</v>
      </c>
      <c r="AX20" s="73">
        <v>-0.57142857142857117</v>
      </c>
      <c r="AY20" s="73">
        <v>4</v>
      </c>
      <c r="AZ20" s="73">
        <v>0.42857142857142883</v>
      </c>
      <c r="BA20" s="72">
        <v>4.4285714285714288</v>
      </c>
    </row>
    <row r="21" spans="1:53" x14ac:dyDescent="0.25">
      <c r="A21" s="66">
        <v>19</v>
      </c>
      <c r="B21" s="56">
        <v>5</v>
      </c>
      <c r="C21" s="56">
        <v>-0.25</v>
      </c>
      <c r="D21" s="56">
        <v>5</v>
      </c>
      <c r="E21" s="56">
        <v>-0.25</v>
      </c>
      <c r="F21" s="56">
        <v>5</v>
      </c>
      <c r="G21" s="56">
        <v>-0.25</v>
      </c>
      <c r="H21" s="56">
        <v>5</v>
      </c>
      <c r="I21" s="56">
        <v>-0.25</v>
      </c>
      <c r="J21" s="56">
        <v>4.75</v>
      </c>
      <c r="K21" s="34"/>
      <c r="L21" s="69">
        <v>5</v>
      </c>
      <c r="M21" s="69">
        <v>0</v>
      </c>
      <c r="N21" s="69">
        <v>5</v>
      </c>
      <c r="O21" s="69">
        <v>0</v>
      </c>
      <c r="P21" s="70">
        <v>5</v>
      </c>
      <c r="Q21" s="17"/>
      <c r="R21" s="40">
        <v>5</v>
      </c>
      <c r="S21" s="40">
        <v>-0.66666666666666696</v>
      </c>
      <c r="T21" s="40">
        <v>4</v>
      </c>
      <c r="U21" s="40">
        <v>0.33333333333333304</v>
      </c>
      <c r="V21" s="40">
        <v>5</v>
      </c>
      <c r="W21" s="40">
        <v>-0.66666666666666696</v>
      </c>
      <c r="X21" s="75">
        <v>4.333333333333333</v>
      </c>
      <c r="Y21" s="17"/>
      <c r="Z21" s="46">
        <v>5</v>
      </c>
      <c r="AA21" s="46">
        <v>-0.33333333333333304</v>
      </c>
      <c r="AB21" s="46">
        <v>5</v>
      </c>
      <c r="AC21" s="46">
        <v>-0.33333333333333304</v>
      </c>
      <c r="AD21" s="46">
        <v>5</v>
      </c>
      <c r="AE21" s="46">
        <v>-0.33333333333333304</v>
      </c>
      <c r="AF21" s="76">
        <v>4.666666666666667</v>
      </c>
      <c r="AH21" s="78">
        <v>5</v>
      </c>
      <c r="AI21" s="78">
        <v>0</v>
      </c>
      <c r="AJ21" s="77">
        <v>5</v>
      </c>
      <c r="AL21" s="80">
        <v>19</v>
      </c>
      <c r="AM21" s="73">
        <v>5</v>
      </c>
      <c r="AN21" s="73">
        <v>-0.35714285714285676</v>
      </c>
      <c r="AO21" s="73">
        <v>5</v>
      </c>
      <c r="AP21" s="73">
        <v>-0.35714285714285676</v>
      </c>
      <c r="AQ21" s="73">
        <v>4</v>
      </c>
      <c r="AR21" s="73">
        <v>0.64285714285714324</v>
      </c>
      <c r="AS21" s="73">
        <v>5</v>
      </c>
      <c r="AT21" s="73">
        <v>-0.35714285714285676</v>
      </c>
      <c r="AU21" s="73">
        <v>5</v>
      </c>
      <c r="AV21" s="73">
        <v>-0.35714285714285676</v>
      </c>
      <c r="AW21" s="73">
        <v>5</v>
      </c>
      <c r="AX21" s="73">
        <v>-0.35714285714285676</v>
      </c>
      <c r="AY21" s="73">
        <v>4</v>
      </c>
      <c r="AZ21" s="73">
        <v>0.64285714285714324</v>
      </c>
      <c r="BA21" s="72">
        <v>4.6428571428571432</v>
      </c>
    </row>
    <row r="22" spans="1:53" x14ac:dyDescent="0.25">
      <c r="A22" s="66">
        <v>20</v>
      </c>
      <c r="B22" s="56">
        <v>5</v>
      </c>
      <c r="C22" s="56">
        <v>-0.5</v>
      </c>
      <c r="D22" s="56">
        <v>5</v>
      </c>
      <c r="E22" s="56">
        <v>-0.5</v>
      </c>
      <c r="F22" s="56">
        <v>5</v>
      </c>
      <c r="G22" s="56">
        <v>-0.5</v>
      </c>
      <c r="H22" s="56">
        <v>5</v>
      </c>
      <c r="I22" s="56">
        <v>-0.5</v>
      </c>
      <c r="J22" s="56">
        <v>4.5</v>
      </c>
      <c r="K22" s="34"/>
      <c r="L22" s="69">
        <v>5</v>
      </c>
      <c r="M22" s="69">
        <v>-0.5</v>
      </c>
      <c r="N22" s="69">
        <v>5</v>
      </c>
      <c r="O22" s="69">
        <v>-0.5</v>
      </c>
      <c r="P22" s="70">
        <v>4.5</v>
      </c>
      <c r="Q22" s="17"/>
      <c r="R22" s="40">
        <v>5</v>
      </c>
      <c r="S22" s="40">
        <v>-0.83333333333333304</v>
      </c>
      <c r="T22" s="40">
        <v>4</v>
      </c>
      <c r="U22" s="40">
        <v>0.16666666666666696</v>
      </c>
      <c r="V22" s="40">
        <v>4</v>
      </c>
      <c r="W22" s="40">
        <v>0.16666666666666696</v>
      </c>
      <c r="X22" s="75">
        <v>4.166666666666667</v>
      </c>
      <c r="Y22" s="17"/>
      <c r="Z22" s="46">
        <v>5</v>
      </c>
      <c r="AA22" s="46">
        <v>-0.33333333333333304</v>
      </c>
      <c r="AB22" s="46">
        <v>5</v>
      </c>
      <c r="AC22" s="46">
        <v>-0.33333333333333304</v>
      </c>
      <c r="AD22" s="46">
        <v>5</v>
      </c>
      <c r="AE22" s="46">
        <v>-0.33333333333333304</v>
      </c>
      <c r="AF22" s="76">
        <v>4.666666666666667</v>
      </c>
      <c r="AH22" s="78">
        <v>5</v>
      </c>
      <c r="AI22" s="78">
        <v>0</v>
      </c>
      <c r="AJ22" s="77">
        <v>5</v>
      </c>
      <c r="AL22" s="80">
        <v>20</v>
      </c>
      <c r="AM22" s="73">
        <v>5</v>
      </c>
      <c r="AN22" s="73">
        <v>-0.64285714285714324</v>
      </c>
      <c r="AO22" s="73">
        <v>5</v>
      </c>
      <c r="AP22" s="73">
        <v>-0.64285714285714324</v>
      </c>
      <c r="AQ22" s="73">
        <v>4</v>
      </c>
      <c r="AR22" s="73">
        <v>0.35714285714285676</v>
      </c>
      <c r="AS22" s="73">
        <v>5</v>
      </c>
      <c r="AT22" s="73">
        <v>-0.64285714285714324</v>
      </c>
      <c r="AU22" s="73">
        <v>4</v>
      </c>
      <c r="AV22" s="73">
        <v>0.35714285714285676</v>
      </c>
      <c r="AW22" s="73">
        <v>5</v>
      </c>
      <c r="AX22" s="73">
        <v>0.35714285714285676</v>
      </c>
      <c r="AY22" s="73">
        <v>5</v>
      </c>
      <c r="AZ22" s="73">
        <v>-0.64285714285714324</v>
      </c>
      <c r="BA22" s="72">
        <v>4.3571428571428568</v>
      </c>
    </row>
    <row r="23" spans="1:53" x14ac:dyDescent="0.25">
      <c r="A23" s="66">
        <v>21</v>
      </c>
      <c r="B23" s="56">
        <v>5</v>
      </c>
      <c r="C23" s="56">
        <v>-0.75</v>
      </c>
      <c r="D23" s="56">
        <v>4</v>
      </c>
      <c r="E23" s="56">
        <v>0.25</v>
      </c>
      <c r="F23" s="56">
        <v>4</v>
      </c>
      <c r="G23" s="56">
        <v>0.25</v>
      </c>
      <c r="H23" s="56">
        <v>4</v>
      </c>
      <c r="I23" s="56">
        <v>0.25</v>
      </c>
      <c r="J23" s="56">
        <v>4.25</v>
      </c>
      <c r="K23" s="34"/>
      <c r="L23" s="69">
        <v>5</v>
      </c>
      <c r="M23" s="69">
        <v>0</v>
      </c>
      <c r="N23" s="69">
        <v>5</v>
      </c>
      <c r="O23" s="69">
        <v>0</v>
      </c>
      <c r="P23" s="70">
        <v>5</v>
      </c>
      <c r="Q23" s="17"/>
      <c r="R23" s="40">
        <v>5</v>
      </c>
      <c r="S23" s="40">
        <v>0</v>
      </c>
      <c r="T23" s="40">
        <v>5</v>
      </c>
      <c r="U23" s="40">
        <v>0</v>
      </c>
      <c r="V23" s="40">
        <v>5</v>
      </c>
      <c r="W23" s="40">
        <v>0</v>
      </c>
      <c r="X23" s="75">
        <v>5</v>
      </c>
      <c r="Y23" s="17"/>
      <c r="Z23" s="46">
        <v>5</v>
      </c>
      <c r="AA23" s="46">
        <v>-0.66666666666666696</v>
      </c>
      <c r="AB23" s="46">
        <v>4</v>
      </c>
      <c r="AC23" s="46">
        <v>0.33333333333333304</v>
      </c>
      <c r="AD23" s="46">
        <v>5</v>
      </c>
      <c r="AE23" s="46">
        <v>-0.66666666666666696</v>
      </c>
      <c r="AF23" s="76">
        <v>4.333333333333333</v>
      </c>
      <c r="AH23" s="78">
        <v>5</v>
      </c>
      <c r="AI23" s="78">
        <v>0</v>
      </c>
      <c r="AJ23" s="77">
        <v>5</v>
      </c>
      <c r="AL23" s="80">
        <v>21</v>
      </c>
      <c r="AM23" s="73">
        <v>4</v>
      </c>
      <c r="AN23" s="73">
        <v>0.57142857142857117</v>
      </c>
      <c r="AO23" s="73">
        <v>5</v>
      </c>
      <c r="AP23" s="73">
        <v>-0.42857142857142883</v>
      </c>
      <c r="AQ23" s="73">
        <v>4</v>
      </c>
      <c r="AR23" s="73">
        <v>0.57142857142857117</v>
      </c>
      <c r="AS23" s="73">
        <v>4</v>
      </c>
      <c r="AT23" s="73">
        <v>0.57142857142857117</v>
      </c>
      <c r="AU23" s="73">
        <v>5</v>
      </c>
      <c r="AV23" s="73">
        <v>-0.42857142857142883</v>
      </c>
      <c r="AW23" s="73">
        <v>5</v>
      </c>
      <c r="AX23" s="73">
        <v>-0.42857142857142883</v>
      </c>
      <c r="AY23" s="73">
        <v>5</v>
      </c>
      <c r="AZ23" s="73">
        <v>-0.42857142857142883</v>
      </c>
      <c r="BA23" s="72">
        <v>4.5714285714285712</v>
      </c>
    </row>
    <row r="24" spans="1:53" x14ac:dyDescent="0.25">
      <c r="A24" s="66">
        <v>22</v>
      </c>
      <c r="B24" s="56">
        <v>5</v>
      </c>
      <c r="C24" s="56">
        <v>-0.625</v>
      </c>
      <c r="D24" s="56">
        <v>4</v>
      </c>
      <c r="E24" s="56">
        <v>0.375</v>
      </c>
      <c r="F24" s="56">
        <v>4</v>
      </c>
      <c r="G24" s="56">
        <v>0.375</v>
      </c>
      <c r="H24" s="56">
        <v>5</v>
      </c>
      <c r="I24" s="56">
        <v>-0.625</v>
      </c>
      <c r="J24" s="56">
        <v>4.375</v>
      </c>
      <c r="K24" s="34"/>
      <c r="L24" s="69">
        <v>5</v>
      </c>
      <c r="M24" s="69">
        <v>0</v>
      </c>
      <c r="N24" s="69">
        <v>5</v>
      </c>
      <c r="O24" s="69">
        <v>0</v>
      </c>
      <c r="P24" s="70">
        <v>5</v>
      </c>
      <c r="Q24" s="17"/>
      <c r="R24" s="40">
        <v>5</v>
      </c>
      <c r="S24" s="40">
        <v>-0.5</v>
      </c>
      <c r="T24" s="40">
        <v>4</v>
      </c>
      <c r="U24" s="40">
        <v>0.5</v>
      </c>
      <c r="V24" s="40">
        <v>5</v>
      </c>
      <c r="W24" s="40">
        <v>-0.5</v>
      </c>
      <c r="X24" s="75">
        <v>4.5</v>
      </c>
      <c r="Y24" s="17"/>
      <c r="Z24" s="46">
        <v>5</v>
      </c>
      <c r="AA24" s="46">
        <v>-0.33333333333333304</v>
      </c>
      <c r="AB24" s="46">
        <v>5</v>
      </c>
      <c r="AC24" s="46">
        <v>-0.33333333333333304</v>
      </c>
      <c r="AD24" s="46">
        <v>4</v>
      </c>
      <c r="AE24" s="46">
        <v>0.66666666666666696</v>
      </c>
      <c r="AF24" s="76">
        <v>4.666666666666667</v>
      </c>
      <c r="AH24" s="78">
        <v>5</v>
      </c>
      <c r="AI24" s="78">
        <v>-0.5</v>
      </c>
      <c r="AJ24" s="77">
        <v>4.5</v>
      </c>
      <c r="AL24" s="80">
        <v>22</v>
      </c>
      <c r="AM24" s="73">
        <v>5</v>
      </c>
      <c r="AN24" s="73">
        <v>-0.28571428571428559</v>
      </c>
      <c r="AO24" s="73">
        <v>5</v>
      </c>
      <c r="AP24" s="73">
        <v>-0.28571428571428559</v>
      </c>
      <c r="AQ24" s="73">
        <v>5</v>
      </c>
      <c r="AR24" s="73">
        <v>-0.28571428571428559</v>
      </c>
      <c r="AS24" s="73">
        <v>5</v>
      </c>
      <c r="AT24" s="73">
        <v>-0.28571428571428559</v>
      </c>
      <c r="AU24" s="73">
        <v>5</v>
      </c>
      <c r="AV24" s="73">
        <v>-0.28571428571428559</v>
      </c>
      <c r="AW24" s="73">
        <v>5</v>
      </c>
      <c r="AX24" s="73">
        <v>-0.28571428571428559</v>
      </c>
      <c r="AY24" s="73">
        <v>5</v>
      </c>
      <c r="AZ24" s="73">
        <v>-0.28571428571428559</v>
      </c>
      <c r="BA24" s="72">
        <v>4.7142857142857144</v>
      </c>
    </row>
    <row r="25" spans="1:53" x14ac:dyDescent="0.25">
      <c r="A25" s="66">
        <v>23</v>
      </c>
      <c r="B25" s="56">
        <v>4</v>
      </c>
      <c r="C25" s="56">
        <v>0.25</v>
      </c>
      <c r="D25" s="56">
        <v>5</v>
      </c>
      <c r="E25" s="56">
        <v>-0.75</v>
      </c>
      <c r="F25" s="56">
        <v>4</v>
      </c>
      <c r="G25" s="56">
        <v>0.25</v>
      </c>
      <c r="H25" s="56">
        <v>5</v>
      </c>
      <c r="I25" s="56">
        <v>-0.75</v>
      </c>
      <c r="J25" s="56">
        <v>4.25</v>
      </c>
      <c r="K25" s="34"/>
      <c r="L25" s="69">
        <v>5</v>
      </c>
      <c r="M25" s="69">
        <v>-0.75</v>
      </c>
      <c r="N25" s="69">
        <v>4</v>
      </c>
      <c r="O25" s="69">
        <v>0.25</v>
      </c>
      <c r="P25" s="70">
        <v>4.25</v>
      </c>
      <c r="Q25" s="17"/>
      <c r="R25" s="40">
        <v>5</v>
      </c>
      <c r="S25" s="40">
        <v>-0.33333333333333304</v>
      </c>
      <c r="T25" s="40">
        <v>5</v>
      </c>
      <c r="U25" s="40">
        <v>-0.33333333333333304</v>
      </c>
      <c r="V25" s="40">
        <v>4</v>
      </c>
      <c r="W25" s="40">
        <v>0.66666666666666696</v>
      </c>
      <c r="X25" s="75">
        <v>4.666666666666667</v>
      </c>
      <c r="Y25" s="17"/>
      <c r="Z25" s="46">
        <v>4</v>
      </c>
      <c r="AA25" s="46">
        <v>0.16666666666666696</v>
      </c>
      <c r="AB25" s="46">
        <v>5</v>
      </c>
      <c r="AC25" s="46">
        <v>-0.83333333333333304</v>
      </c>
      <c r="AD25" s="46">
        <v>4</v>
      </c>
      <c r="AE25" s="46">
        <v>0.16666666666666696</v>
      </c>
      <c r="AF25" s="76">
        <v>4.166666666666667</v>
      </c>
      <c r="AH25" s="78">
        <v>5</v>
      </c>
      <c r="AI25" s="78">
        <v>-0.5</v>
      </c>
      <c r="AJ25" s="77">
        <v>4.5</v>
      </c>
      <c r="AL25" s="80">
        <v>23</v>
      </c>
      <c r="AM25" s="73">
        <v>5</v>
      </c>
      <c r="AN25" s="73">
        <v>-0.57142857142857117</v>
      </c>
      <c r="AO25" s="73">
        <v>4</v>
      </c>
      <c r="AP25" s="73">
        <v>0.42857142857142883</v>
      </c>
      <c r="AQ25" s="73">
        <v>5</v>
      </c>
      <c r="AR25" s="73">
        <v>-0.57142857142857117</v>
      </c>
      <c r="AS25" s="73">
        <v>5</v>
      </c>
      <c r="AT25" s="73">
        <v>-0.57142857142857117</v>
      </c>
      <c r="AU25" s="73">
        <v>5</v>
      </c>
      <c r="AV25" s="73">
        <v>-0.57142857142857117</v>
      </c>
      <c r="AW25" s="73">
        <v>4</v>
      </c>
      <c r="AX25" s="73">
        <v>-0.57142857142857117</v>
      </c>
      <c r="AY25" s="73">
        <v>5</v>
      </c>
      <c r="AZ25" s="73">
        <v>-0.57142857142857117</v>
      </c>
      <c r="BA25" s="72">
        <v>4.4285714285714288</v>
      </c>
    </row>
    <row r="26" spans="1:53" x14ac:dyDescent="0.25">
      <c r="A26" s="66">
        <v>24</v>
      </c>
      <c r="B26" s="56">
        <v>5</v>
      </c>
      <c r="C26" s="56">
        <v>-0.5</v>
      </c>
      <c r="D26" s="56">
        <v>5</v>
      </c>
      <c r="E26" s="56">
        <v>-0.5</v>
      </c>
      <c r="F26" s="56">
        <v>5</v>
      </c>
      <c r="G26" s="56">
        <v>-0.5</v>
      </c>
      <c r="H26" s="56">
        <v>5</v>
      </c>
      <c r="I26" s="56">
        <v>-0.5</v>
      </c>
      <c r="J26" s="56">
        <v>4.5</v>
      </c>
      <c r="K26" s="34"/>
      <c r="L26" s="69">
        <v>5</v>
      </c>
      <c r="M26" s="69">
        <v>-0.25</v>
      </c>
      <c r="N26" s="69">
        <v>5</v>
      </c>
      <c r="O26" s="69">
        <v>-0.25</v>
      </c>
      <c r="P26" s="70">
        <v>4.75</v>
      </c>
      <c r="Q26" s="17"/>
      <c r="R26" s="40">
        <v>4</v>
      </c>
      <c r="S26" s="40">
        <v>0.5</v>
      </c>
      <c r="T26" s="40">
        <v>5</v>
      </c>
      <c r="U26" s="40">
        <v>-0.5</v>
      </c>
      <c r="V26" s="40">
        <v>5</v>
      </c>
      <c r="W26" s="40">
        <v>-0.5</v>
      </c>
      <c r="X26" s="75">
        <v>4.5</v>
      </c>
      <c r="Y26" s="17"/>
      <c r="Z26" s="46">
        <v>5</v>
      </c>
      <c r="AA26" s="46">
        <v>-0.33333333333333304</v>
      </c>
      <c r="AB26" s="46">
        <v>5</v>
      </c>
      <c r="AC26" s="46">
        <v>-0.33333333333333304</v>
      </c>
      <c r="AD26" s="46">
        <v>5</v>
      </c>
      <c r="AE26" s="46">
        <v>-0.33333333333333304</v>
      </c>
      <c r="AF26" s="76">
        <v>4.666666666666667</v>
      </c>
      <c r="AH26" s="78">
        <v>5</v>
      </c>
      <c r="AI26" s="78">
        <v>0</v>
      </c>
      <c r="AJ26" s="77">
        <v>5</v>
      </c>
      <c r="AL26" s="80">
        <v>24</v>
      </c>
      <c r="AM26" s="73">
        <v>5</v>
      </c>
      <c r="AN26" s="73">
        <v>-0.64285714285714324</v>
      </c>
      <c r="AO26" s="73">
        <v>4</v>
      </c>
      <c r="AP26" s="73">
        <v>0.35714285714285676</v>
      </c>
      <c r="AQ26" s="73">
        <v>5</v>
      </c>
      <c r="AR26" s="73">
        <v>-0.64285714285714324</v>
      </c>
      <c r="AS26" s="73">
        <v>4</v>
      </c>
      <c r="AT26" s="73">
        <v>0.35714285714285676</v>
      </c>
      <c r="AU26" s="73">
        <v>5</v>
      </c>
      <c r="AV26" s="73">
        <v>-0.64285714285714324</v>
      </c>
      <c r="AW26" s="73">
        <v>4</v>
      </c>
      <c r="AX26" s="73">
        <v>-0.64285714285714324</v>
      </c>
      <c r="AY26" s="73">
        <v>5</v>
      </c>
      <c r="AZ26" s="73">
        <v>-0.64285714285714324</v>
      </c>
      <c r="BA26" s="72">
        <v>4.3571428571428568</v>
      </c>
    </row>
    <row r="27" spans="1:53" x14ac:dyDescent="0.25">
      <c r="A27" s="66">
        <v>25</v>
      </c>
      <c r="B27" s="56">
        <v>5</v>
      </c>
      <c r="C27" s="56">
        <v>-0.25</v>
      </c>
      <c r="D27" s="56">
        <v>5</v>
      </c>
      <c r="E27" s="56">
        <v>-0.25</v>
      </c>
      <c r="F27" s="56">
        <v>5</v>
      </c>
      <c r="G27" s="56">
        <v>-0.25</v>
      </c>
      <c r="H27" s="56">
        <v>5</v>
      </c>
      <c r="I27" s="56">
        <v>-0.25</v>
      </c>
      <c r="J27" s="56">
        <v>4.75</v>
      </c>
      <c r="K27" s="34"/>
      <c r="L27" s="69">
        <v>5</v>
      </c>
      <c r="M27" s="69">
        <v>-0.5</v>
      </c>
      <c r="N27" s="69">
        <v>5</v>
      </c>
      <c r="O27" s="69">
        <v>-0.5</v>
      </c>
      <c r="P27" s="70">
        <v>4.5</v>
      </c>
      <c r="Q27" s="17"/>
      <c r="R27" s="40">
        <v>5</v>
      </c>
      <c r="S27" s="40">
        <v>-0.5</v>
      </c>
      <c r="T27" s="40">
        <v>5</v>
      </c>
      <c r="U27" s="40">
        <v>-0.5</v>
      </c>
      <c r="V27" s="40">
        <v>4</v>
      </c>
      <c r="W27" s="40">
        <v>0.5</v>
      </c>
      <c r="X27" s="75">
        <v>4.5</v>
      </c>
      <c r="Y27" s="17"/>
      <c r="Z27" s="46">
        <v>5</v>
      </c>
      <c r="AA27" s="46">
        <v>-0.33333333333333304</v>
      </c>
      <c r="AB27" s="46">
        <v>5</v>
      </c>
      <c r="AC27" s="46">
        <v>-0.33333333333333304</v>
      </c>
      <c r="AD27" s="46">
        <v>5</v>
      </c>
      <c r="AE27" s="46">
        <v>-0.33333333333333304</v>
      </c>
      <c r="AF27" s="76">
        <v>4.666666666666667</v>
      </c>
      <c r="AH27" s="78">
        <v>5</v>
      </c>
      <c r="AI27" s="78">
        <v>0</v>
      </c>
      <c r="AJ27" s="77">
        <v>5</v>
      </c>
      <c r="AL27" s="80">
        <v>25</v>
      </c>
      <c r="AM27" s="73">
        <v>4</v>
      </c>
      <c r="AN27" s="73">
        <v>0.57142857142857117</v>
      </c>
      <c r="AO27" s="73">
        <v>5</v>
      </c>
      <c r="AP27" s="73">
        <v>-0.42857142857142883</v>
      </c>
      <c r="AQ27" s="73">
        <v>5</v>
      </c>
      <c r="AR27" s="73">
        <v>-0.42857142857142883</v>
      </c>
      <c r="AS27" s="73">
        <v>5</v>
      </c>
      <c r="AT27" s="73">
        <v>-0.42857142857142883</v>
      </c>
      <c r="AU27" s="73">
        <v>5</v>
      </c>
      <c r="AV27" s="73">
        <v>-0.42857142857142883</v>
      </c>
      <c r="AW27" s="73">
        <v>5</v>
      </c>
      <c r="AX27" s="73">
        <v>-0.42857142857142883</v>
      </c>
      <c r="AY27" s="73">
        <v>5</v>
      </c>
      <c r="AZ27" s="73">
        <v>-0.42857142857142883</v>
      </c>
      <c r="BA27" s="72">
        <v>4.5714285714285712</v>
      </c>
    </row>
    <row r="28" spans="1:53" x14ac:dyDescent="0.25">
      <c r="A28" s="66">
        <v>26</v>
      </c>
      <c r="B28" s="56">
        <v>5</v>
      </c>
      <c r="C28" s="56">
        <v>-0.5</v>
      </c>
      <c r="D28" s="56">
        <v>5</v>
      </c>
      <c r="E28" s="56">
        <v>-0.5</v>
      </c>
      <c r="F28" s="56">
        <v>5</v>
      </c>
      <c r="G28" s="56">
        <v>-0.5</v>
      </c>
      <c r="H28" s="56">
        <v>5</v>
      </c>
      <c r="I28" s="56">
        <v>-0.5</v>
      </c>
      <c r="J28" s="56">
        <v>4.5</v>
      </c>
      <c r="K28" s="34"/>
      <c r="L28" s="69">
        <v>5</v>
      </c>
      <c r="M28" s="69">
        <v>0</v>
      </c>
      <c r="N28" s="69">
        <v>5</v>
      </c>
      <c r="O28" s="69">
        <v>0</v>
      </c>
      <c r="P28" s="70">
        <v>5</v>
      </c>
      <c r="Q28" s="17"/>
      <c r="R28" s="40">
        <v>5</v>
      </c>
      <c r="S28" s="40">
        <v>-0.16666666666666696</v>
      </c>
      <c r="T28" s="40">
        <v>5</v>
      </c>
      <c r="U28" s="40">
        <v>-0.16666666666666696</v>
      </c>
      <c r="V28" s="40">
        <v>5</v>
      </c>
      <c r="W28" s="40">
        <v>-0.16666666666666696</v>
      </c>
      <c r="X28" s="75">
        <v>4.833333333333333</v>
      </c>
      <c r="Y28" s="17"/>
      <c r="Z28" s="46">
        <v>4</v>
      </c>
      <c r="AA28" s="46">
        <v>0.5</v>
      </c>
      <c r="AB28" s="46">
        <v>5</v>
      </c>
      <c r="AC28" s="46">
        <v>-0.5</v>
      </c>
      <c r="AD28" s="46">
        <v>5</v>
      </c>
      <c r="AE28" s="46">
        <v>-0.5</v>
      </c>
      <c r="AF28" s="76">
        <v>4.5</v>
      </c>
      <c r="AH28" s="78">
        <v>4</v>
      </c>
      <c r="AI28" s="78">
        <v>0</v>
      </c>
      <c r="AJ28" s="77">
        <v>4</v>
      </c>
      <c r="AL28" s="80">
        <v>26</v>
      </c>
      <c r="AM28" s="73">
        <v>5</v>
      </c>
      <c r="AN28" s="73">
        <v>-0.35714285714285676</v>
      </c>
      <c r="AO28" s="73">
        <v>5</v>
      </c>
      <c r="AP28" s="73">
        <v>-0.35714285714285676</v>
      </c>
      <c r="AQ28" s="73">
        <v>5</v>
      </c>
      <c r="AR28" s="73">
        <v>-0.35714285714285676</v>
      </c>
      <c r="AS28" s="73">
        <v>5</v>
      </c>
      <c r="AT28" s="73">
        <v>-0.35714285714285676</v>
      </c>
      <c r="AU28" s="73">
        <v>5</v>
      </c>
      <c r="AV28" s="73">
        <v>-0.35714285714285676</v>
      </c>
      <c r="AW28" s="73">
        <v>5</v>
      </c>
      <c r="AX28" s="73">
        <v>-0.35714285714285676</v>
      </c>
      <c r="AY28" s="73">
        <v>5</v>
      </c>
      <c r="AZ28" s="73">
        <v>-0.35714285714285676</v>
      </c>
      <c r="BA28" s="72">
        <v>4.6428571428571432</v>
      </c>
    </row>
    <row r="29" spans="1:53" x14ac:dyDescent="0.25">
      <c r="A29" s="66">
        <v>27</v>
      </c>
      <c r="B29" s="56">
        <v>5</v>
      </c>
      <c r="C29" s="56">
        <v>-0.75</v>
      </c>
      <c r="D29" s="56">
        <v>5</v>
      </c>
      <c r="E29" s="56">
        <v>-0.75</v>
      </c>
      <c r="F29" s="56">
        <v>4</v>
      </c>
      <c r="G29" s="56">
        <v>0.25</v>
      </c>
      <c r="H29" s="56">
        <v>4</v>
      </c>
      <c r="I29" s="56">
        <v>0.25</v>
      </c>
      <c r="J29" s="56">
        <v>4.25</v>
      </c>
      <c r="K29" s="34"/>
      <c r="L29" s="69">
        <v>5</v>
      </c>
      <c r="M29" s="69">
        <v>0</v>
      </c>
      <c r="N29" s="69">
        <v>5</v>
      </c>
      <c r="O29" s="69">
        <v>0</v>
      </c>
      <c r="P29" s="70">
        <v>5</v>
      </c>
      <c r="Q29" s="17"/>
      <c r="R29" s="40">
        <v>5</v>
      </c>
      <c r="S29" s="40">
        <v>-0.16666666666666696</v>
      </c>
      <c r="T29" s="40">
        <v>5</v>
      </c>
      <c r="U29" s="40">
        <v>-0.16666666666666696</v>
      </c>
      <c r="V29" s="40">
        <v>5</v>
      </c>
      <c r="W29" s="40">
        <v>-0.16666666666666696</v>
      </c>
      <c r="X29" s="75">
        <v>4.833333333333333</v>
      </c>
      <c r="Y29" s="17"/>
      <c r="Z29" s="46">
        <v>5</v>
      </c>
      <c r="AA29" s="46">
        <v>-0.66666666666666696</v>
      </c>
      <c r="AB29" s="46">
        <v>4</v>
      </c>
      <c r="AC29" s="46">
        <v>0.33333333333333304</v>
      </c>
      <c r="AD29" s="46">
        <v>5</v>
      </c>
      <c r="AE29" s="46">
        <v>-0.66666666666666696</v>
      </c>
      <c r="AF29" s="76">
        <v>4.333333333333333</v>
      </c>
      <c r="AH29" s="78">
        <v>5</v>
      </c>
      <c r="AI29" s="78">
        <v>0</v>
      </c>
      <c r="AJ29" s="77">
        <v>5</v>
      </c>
      <c r="AL29" s="80">
        <v>27</v>
      </c>
      <c r="AM29" s="73">
        <v>5</v>
      </c>
      <c r="AN29" s="73">
        <v>-0.35714285714285676</v>
      </c>
      <c r="AO29" s="73">
        <v>5</v>
      </c>
      <c r="AP29" s="73">
        <v>-0.35714285714285676</v>
      </c>
      <c r="AQ29" s="73">
        <v>5</v>
      </c>
      <c r="AR29" s="73">
        <v>-0.35714285714285676</v>
      </c>
      <c r="AS29" s="73">
        <v>4</v>
      </c>
      <c r="AT29" s="73">
        <v>0.64285714285714324</v>
      </c>
      <c r="AU29" s="73">
        <v>5</v>
      </c>
      <c r="AV29" s="73">
        <v>-0.35714285714285676</v>
      </c>
      <c r="AW29" s="73">
        <v>5</v>
      </c>
      <c r="AX29" s="73">
        <v>-0.35714285714285676</v>
      </c>
      <c r="AY29" s="73">
        <v>5</v>
      </c>
      <c r="AZ29" s="73">
        <v>-0.35714285714285676</v>
      </c>
      <c r="BA29" s="72">
        <v>4.6428571428571432</v>
      </c>
    </row>
    <row r="30" spans="1:53" x14ac:dyDescent="0.25">
      <c r="A30" s="66">
        <v>28</v>
      </c>
      <c r="B30" s="56">
        <v>5</v>
      </c>
      <c r="C30" s="56">
        <v>-0.625</v>
      </c>
      <c r="D30" s="56">
        <v>5</v>
      </c>
      <c r="E30" s="56">
        <v>-0.625</v>
      </c>
      <c r="F30" s="56">
        <v>4</v>
      </c>
      <c r="G30" s="56">
        <v>0.375</v>
      </c>
      <c r="H30" s="56">
        <v>5</v>
      </c>
      <c r="I30" s="56">
        <v>-0.625</v>
      </c>
      <c r="J30" s="56">
        <v>4.375</v>
      </c>
      <c r="K30" s="34"/>
      <c r="L30" s="69">
        <v>5</v>
      </c>
      <c r="M30" s="69">
        <v>0</v>
      </c>
      <c r="N30" s="69">
        <v>5</v>
      </c>
      <c r="O30" s="69">
        <v>0</v>
      </c>
      <c r="P30" s="70">
        <v>5</v>
      </c>
      <c r="Q30" s="17"/>
      <c r="R30" s="40">
        <v>4</v>
      </c>
      <c r="S30" s="40">
        <v>0.5</v>
      </c>
      <c r="T30" s="40">
        <v>5</v>
      </c>
      <c r="U30" s="40">
        <v>-0.5</v>
      </c>
      <c r="V30" s="40">
        <v>5</v>
      </c>
      <c r="W30" s="40">
        <v>-0.5</v>
      </c>
      <c r="X30" s="75">
        <v>4.5</v>
      </c>
      <c r="Y30" s="17"/>
      <c r="Z30" s="46">
        <v>5</v>
      </c>
      <c r="AA30" s="46">
        <v>-0.33333333333333304</v>
      </c>
      <c r="AB30" s="46">
        <v>5</v>
      </c>
      <c r="AC30" s="46">
        <v>-0.33333333333333304</v>
      </c>
      <c r="AD30" s="46">
        <v>4</v>
      </c>
      <c r="AE30" s="46">
        <v>0.66666666666666696</v>
      </c>
      <c r="AF30" s="76">
        <v>4.666666666666667</v>
      </c>
      <c r="AH30" s="78">
        <v>5</v>
      </c>
      <c r="AI30" s="78">
        <v>0</v>
      </c>
      <c r="AJ30" s="77">
        <v>5</v>
      </c>
      <c r="AL30" s="80">
        <v>28</v>
      </c>
      <c r="AM30" s="73">
        <v>5</v>
      </c>
      <c r="AN30" s="73">
        <v>-0.42857142857142883</v>
      </c>
      <c r="AO30" s="73">
        <v>5</v>
      </c>
      <c r="AP30" s="73">
        <v>-0.42857142857142883</v>
      </c>
      <c r="AQ30" s="73">
        <v>5</v>
      </c>
      <c r="AR30" s="73">
        <v>-0.42857142857142883</v>
      </c>
      <c r="AS30" s="73">
        <v>4</v>
      </c>
      <c r="AT30" s="73">
        <v>0.57142857142857117</v>
      </c>
      <c r="AU30" s="73">
        <v>5</v>
      </c>
      <c r="AV30" s="73">
        <v>-0.42857142857142883</v>
      </c>
      <c r="AW30" s="73">
        <v>5</v>
      </c>
      <c r="AX30" s="73">
        <v>-0.42857142857142883</v>
      </c>
      <c r="AY30" s="73">
        <v>5</v>
      </c>
      <c r="AZ30" s="73">
        <v>-0.42857142857142883</v>
      </c>
      <c r="BA30" s="72">
        <v>4.5714285714285712</v>
      </c>
    </row>
    <row r="31" spans="1:53" x14ac:dyDescent="0.25">
      <c r="A31" s="66">
        <v>29</v>
      </c>
      <c r="B31" s="56">
        <v>5</v>
      </c>
      <c r="C31" s="56">
        <v>-0.625</v>
      </c>
      <c r="D31" s="56">
        <v>5</v>
      </c>
      <c r="E31" s="56">
        <v>-0.625</v>
      </c>
      <c r="F31" s="56">
        <v>4</v>
      </c>
      <c r="G31" s="56">
        <v>0.375</v>
      </c>
      <c r="H31" s="56">
        <v>5</v>
      </c>
      <c r="I31" s="56">
        <v>-0.625</v>
      </c>
      <c r="J31" s="56">
        <v>4.375</v>
      </c>
      <c r="K31" s="34"/>
      <c r="L31" s="69">
        <v>5</v>
      </c>
      <c r="M31" s="69">
        <v>0</v>
      </c>
      <c r="N31" s="69">
        <v>5</v>
      </c>
      <c r="O31" s="69">
        <v>0</v>
      </c>
      <c r="P31" s="70">
        <v>5</v>
      </c>
      <c r="Q31" s="17"/>
      <c r="R31" s="40">
        <v>4</v>
      </c>
      <c r="S31" s="40">
        <v>0.66666666666666696</v>
      </c>
      <c r="T31" s="40">
        <v>5</v>
      </c>
      <c r="U31" s="40">
        <v>-0.33333333333333304</v>
      </c>
      <c r="V31" s="40">
        <v>5</v>
      </c>
      <c r="W31" s="40">
        <v>-0.33333333333333304</v>
      </c>
      <c r="X31" s="75">
        <v>4.666666666666667</v>
      </c>
      <c r="Y31" s="17"/>
      <c r="Z31" s="46">
        <v>5</v>
      </c>
      <c r="AA31" s="46">
        <v>-0.5</v>
      </c>
      <c r="AB31" s="46">
        <v>5</v>
      </c>
      <c r="AC31" s="46">
        <v>-0.5</v>
      </c>
      <c r="AD31" s="46">
        <v>4</v>
      </c>
      <c r="AE31" s="46">
        <v>0.5</v>
      </c>
      <c r="AF31" s="76">
        <v>4.5</v>
      </c>
      <c r="AH31" s="78">
        <v>5</v>
      </c>
      <c r="AI31" s="78">
        <v>0</v>
      </c>
      <c r="AJ31" s="77">
        <v>5</v>
      </c>
      <c r="AL31" s="80">
        <v>29</v>
      </c>
      <c r="AM31" s="73">
        <v>5</v>
      </c>
      <c r="AN31" s="73">
        <v>-0.5</v>
      </c>
      <c r="AO31" s="73">
        <v>5</v>
      </c>
      <c r="AP31" s="73">
        <v>-0.5</v>
      </c>
      <c r="AQ31" s="73">
        <v>5</v>
      </c>
      <c r="AR31" s="73">
        <v>-0.5</v>
      </c>
      <c r="AS31" s="73">
        <v>4</v>
      </c>
      <c r="AT31" s="73">
        <v>0.5</v>
      </c>
      <c r="AU31" s="73">
        <v>5</v>
      </c>
      <c r="AV31" s="73">
        <v>-0.5</v>
      </c>
      <c r="AW31" s="73">
        <v>5</v>
      </c>
      <c r="AX31" s="73">
        <v>-0.5</v>
      </c>
      <c r="AY31" s="73">
        <v>4</v>
      </c>
      <c r="AZ31" s="73">
        <v>0.5</v>
      </c>
      <c r="BA31" s="72">
        <v>4.5</v>
      </c>
    </row>
    <row r="32" spans="1:53" x14ac:dyDescent="0.25">
      <c r="A32" s="66">
        <v>30</v>
      </c>
      <c r="B32" s="56">
        <v>4</v>
      </c>
      <c r="C32" s="56">
        <v>0.5</v>
      </c>
      <c r="D32" s="56">
        <v>4</v>
      </c>
      <c r="E32" s="56">
        <v>0.5</v>
      </c>
      <c r="F32" s="56">
        <v>5</v>
      </c>
      <c r="G32" s="56">
        <v>-0.5</v>
      </c>
      <c r="H32" s="56">
        <v>5</v>
      </c>
      <c r="I32" s="56">
        <v>-0.5</v>
      </c>
      <c r="J32" s="56">
        <v>4.5</v>
      </c>
      <c r="K32" s="34"/>
      <c r="L32" s="69">
        <v>4</v>
      </c>
      <c r="M32" s="69">
        <v>0.5</v>
      </c>
      <c r="N32" s="69">
        <v>5</v>
      </c>
      <c r="O32" s="69">
        <v>-0.5</v>
      </c>
      <c r="P32" s="70">
        <v>4.5</v>
      </c>
      <c r="Q32" s="17"/>
      <c r="R32" s="40">
        <v>4</v>
      </c>
      <c r="S32" s="40">
        <v>0.16666666666666696</v>
      </c>
      <c r="T32" s="40">
        <v>5</v>
      </c>
      <c r="U32" s="40">
        <v>-0.83333333333333304</v>
      </c>
      <c r="V32" s="40">
        <v>4</v>
      </c>
      <c r="W32" s="40">
        <v>0.16666666666666696</v>
      </c>
      <c r="X32" s="75">
        <v>4.166666666666667</v>
      </c>
      <c r="Y32" s="17"/>
      <c r="Z32" s="46">
        <v>5</v>
      </c>
      <c r="AA32" s="46">
        <v>-0.33333333333333304</v>
      </c>
      <c r="AB32" s="46">
        <v>5</v>
      </c>
      <c r="AC32" s="46">
        <v>-0.33333333333333304</v>
      </c>
      <c r="AD32" s="46">
        <v>4</v>
      </c>
      <c r="AE32" s="46">
        <v>0.66666666666666696</v>
      </c>
      <c r="AF32" s="76">
        <v>4.666666666666667</v>
      </c>
      <c r="AH32" s="78">
        <v>5</v>
      </c>
      <c r="AI32" s="78">
        <v>0</v>
      </c>
      <c r="AJ32" s="77">
        <v>5</v>
      </c>
      <c r="AL32" s="80">
        <v>30</v>
      </c>
      <c r="AM32" s="73">
        <v>5</v>
      </c>
      <c r="AN32" s="73">
        <v>-0.42857142857142883</v>
      </c>
      <c r="AO32" s="73">
        <v>5</v>
      </c>
      <c r="AP32" s="73">
        <v>-0.42857142857142883</v>
      </c>
      <c r="AQ32" s="73">
        <v>5</v>
      </c>
      <c r="AR32" s="73">
        <v>-0.42857142857142883</v>
      </c>
      <c r="AS32" s="73">
        <v>5</v>
      </c>
      <c r="AT32" s="73">
        <v>-0.42857142857142883</v>
      </c>
      <c r="AU32" s="73">
        <v>4</v>
      </c>
      <c r="AV32" s="73">
        <v>0.57142857142857117</v>
      </c>
      <c r="AW32" s="73">
        <v>5</v>
      </c>
      <c r="AX32" s="73">
        <v>0.57142857142857117</v>
      </c>
      <c r="AY32" s="73">
        <v>4</v>
      </c>
      <c r="AZ32" s="73">
        <v>0.57142857142857117</v>
      </c>
      <c r="BA32" s="72">
        <v>4.5714285714285712</v>
      </c>
    </row>
    <row r="33" spans="1:53" x14ac:dyDescent="0.25">
      <c r="A33" s="66">
        <v>31</v>
      </c>
      <c r="B33" s="56">
        <v>5</v>
      </c>
      <c r="C33" s="56">
        <v>-0.6875</v>
      </c>
      <c r="D33" s="56">
        <v>4</v>
      </c>
      <c r="E33" s="56">
        <v>0.3125</v>
      </c>
      <c r="F33" s="56">
        <v>5</v>
      </c>
      <c r="G33" s="56">
        <v>-0.6875</v>
      </c>
      <c r="H33" s="56">
        <v>5</v>
      </c>
      <c r="I33" s="56">
        <v>-0.6875</v>
      </c>
      <c r="J33" s="56">
        <v>4.3125</v>
      </c>
      <c r="K33" s="34"/>
      <c r="L33" s="69">
        <v>5</v>
      </c>
      <c r="M33" s="69">
        <v>0</v>
      </c>
      <c r="N33" s="69">
        <v>5</v>
      </c>
      <c r="O33" s="69">
        <v>0</v>
      </c>
      <c r="P33" s="70">
        <v>5</v>
      </c>
      <c r="Q33" s="17"/>
      <c r="R33" s="40">
        <v>4</v>
      </c>
      <c r="S33" s="40">
        <v>0.66666666666666696</v>
      </c>
      <c r="T33" s="40">
        <v>5</v>
      </c>
      <c r="U33" s="40">
        <v>-0.33333333333333304</v>
      </c>
      <c r="V33" s="40">
        <v>5</v>
      </c>
      <c r="W33" s="40">
        <v>-0.33333333333333304</v>
      </c>
      <c r="X33" s="75">
        <v>4.666666666666667</v>
      </c>
      <c r="Y33" s="17"/>
      <c r="Z33" s="46">
        <v>5</v>
      </c>
      <c r="AA33" s="46">
        <v>-0.16666666666666696</v>
      </c>
      <c r="AB33" s="46">
        <v>5</v>
      </c>
      <c r="AC33" s="46">
        <v>-0.16666666666666696</v>
      </c>
      <c r="AD33" s="46">
        <v>4</v>
      </c>
      <c r="AE33" s="46">
        <v>0.83333333333333304</v>
      </c>
      <c r="AF33" s="76">
        <v>4.833333333333333</v>
      </c>
      <c r="AH33" s="78">
        <v>5</v>
      </c>
      <c r="AI33" s="78">
        <v>0</v>
      </c>
      <c r="AJ33" s="77">
        <v>5</v>
      </c>
      <c r="AL33" s="80">
        <v>31</v>
      </c>
      <c r="AM33" s="73">
        <v>5</v>
      </c>
      <c r="AN33" s="73">
        <v>-0.28571428571428559</v>
      </c>
      <c r="AO33" s="73">
        <v>5</v>
      </c>
      <c r="AP33" s="73">
        <v>-0.28571428571428559</v>
      </c>
      <c r="AQ33" s="73">
        <v>5</v>
      </c>
      <c r="AR33" s="73">
        <v>-0.28571428571428559</v>
      </c>
      <c r="AS33" s="73">
        <v>5</v>
      </c>
      <c r="AT33" s="73">
        <v>-0.28571428571428559</v>
      </c>
      <c r="AU33" s="73">
        <v>5</v>
      </c>
      <c r="AV33" s="73">
        <v>-0.28571428571428559</v>
      </c>
      <c r="AW33" s="73">
        <v>5</v>
      </c>
      <c r="AX33" s="73">
        <v>-0.28571428571428559</v>
      </c>
      <c r="AY33" s="73">
        <v>4</v>
      </c>
      <c r="AZ33" s="73">
        <v>0.71428571428571441</v>
      </c>
      <c r="BA33" s="72">
        <v>4.7142857142857144</v>
      </c>
    </row>
    <row r="34" spans="1:53" x14ac:dyDescent="0.25">
      <c r="A34" s="66">
        <v>32</v>
      </c>
      <c r="B34" s="56">
        <v>4</v>
      </c>
      <c r="C34" s="56">
        <v>0</v>
      </c>
      <c r="D34" s="56">
        <v>4</v>
      </c>
      <c r="E34" s="56">
        <v>0</v>
      </c>
      <c r="F34" s="56">
        <v>4</v>
      </c>
      <c r="G34" s="56">
        <v>0</v>
      </c>
      <c r="H34" s="56">
        <v>4</v>
      </c>
      <c r="I34" s="56">
        <v>0</v>
      </c>
      <c r="J34" s="56">
        <v>4</v>
      </c>
      <c r="K34" s="34"/>
      <c r="L34" s="69">
        <v>5</v>
      </c>
      <c r="M34" s="69">
        <v>0</v>
      </c>
      <c r="N34" s="69">
        <v>5</v>
      </c>
      <c r="O34" s="69">
        <v>0</v>
      </c>
      <c r="P34" s="70">
        <v>5</v>
      </c>
      <c r="Q34" s="17"/>
      <c r="R34" s="40">
        <v>5</v>
      </c>
      <c r="S34" s="40">
        <v>0</v>
      </c>
      <c r="T34" s="40">
        <v>5</v>
      </c>
      <c r="U34" s="40">
        <v>0</v>
      </c>
      <c r="V34" s="40">
        <v>5</v>
      </c>
      <c r="W34" s="40">
        <v>0</v>
      </c>
      <c r="X34" s="75">
        <v>5</v>
      </c>
      <c r="Y34" s="17"/>
      <c r="Z34" s="46">
        <v>5</v>
      </c>
      <c r="AA34" s="46">
        <v>-0.16666666666666696</v>
      </c>
      <c r="AB34" s="46">
        <v>5</v>
      </c>
      <c r="AC34" s="46">
        <v>-0.16666666666666696</v>
      </c>
      <c r="AD34" s="46">
        <v>4</v>
      </c>
      <c r="AE34" s="46">
        <v>0.83333333333333304</v>
      </c>
      <c r="AF34" s="76">
        <v>4.833333333333333</v>
      </c>
      <c r="AH34" s="78">
        <v>5</v>
      </c>
      <c r="AI34" s="78">
        <v>-1</v>
      </c>
      <c r="AJ34" s="77">
        <v>4</v>
      </c>
      <c r="AL34" s="80">
        <v>32</v>
      </c>
      <c r="AM34" s="73">
        <v>5</v>
      </c>
      <c r="AN34" s="73">
        <v>-0.28571428571428559</v>
      </c>
      <c r="AO34" s="73">
        <v>5</v>
      </c>
      <c r="AP34" s="73">
        <v>-0.28571428571428559</v>
      </c>
      <c r="AQ34" s="73">
        <v>5</v>
      </c>
      <c r="AR34" s="73">
        <v>-0.28571428571428559</v>
      </c>
      <c r="AS34" s="73">
        <v>5</v>
      </c>
      <c r="AT34" s="73">
        <v>-0.28571428571428559</v>
      </c>
      <c r="AU34" s="73">
        <v>5</v>
      </c>
      <c r="AV34" s="73">
        <v>-0.28571428571428559</v>
      </c>
      <c r="AW34" s="73">
        <v>5</v>
      </c>
      <c r="AX34" s="73">
        <v>-0.28571428571428559</v>
      </c>
      <c r="AY34" s="73">
        <v>5</v>
      </c>
      <c r="AZ34" s="73">
        <v>-0.28571428571428559</v>
      </c>
      <c r="BA34" s="72">
        <v>4.7142857142857144</v>
      </c>
    </row>
    <row r="35" spans="1:53" x14ac:dyDescent="0.25">
      <c r="A35" s="66">
        <v>33</v>
      </c>
      <c r="B35" s="56">
        <v>5</v>
      </c>
      <c r="C35" s="56">
        <v>0</v>
      </c>
      <c r="D35" s="56">
        <v>5</v>
      </c>
      <c r="E35" s="56">
        <v>0</v>
      </c>
      <c r="F35" s="56">
        <v>5</v>
      </c>
      <c r="G35" s="56">
        <v>0</v>
      </c>
      <c r="H35" s="56">
        <v>5</v>
      </c>
      <c r="I35" s="56">
        <v>0</v>
      </c>
      <c r="J35" s="56">
        <v>5</v>
      </c>
      <c r="K35" s="34"/>
      <c r="L35" s="69">
        <v>5</v>
      </c>
      <c r="M35" s="69">
        <v>0</v>
      </c>
      <c r="N35" s="69">
        <v>5</v>
      </c>
      <c r="O35" s="69">
        <v>0</v>
      </c>
      <c r="P35" s="70">
        <v>5</v>
      </c>
      <c r="Q35" s="17"/>
      <c r="R35" s="40">
        <v>5</v>
      </c>
      <c r="S35" s="40">
        <v>0</v>
      </c>
      <c r="T35" s="40">
        <v>5</v>
      </c>
      <c r="U35" s="40">
        <v>0</v>
      </c>
      <c r="V35" s="40">
        <v>5</v>
      </c>
      <c r="W35" s="40">
        <v>0</v>
      </c>
      <c r="X35" s="75">
        <v>5</v>
      </c>
      <c r="Y35" s="17"/>
      <c r="Z35" s="46">
        <v>5</v>
      </c>
      <c r="AA35" s="46">
        <v>-0.16666666666666696</v>
      </c>
      <c r="AB35" s="46">
        <v>5</v>
      </c>
      <c r="AC35" s="46">
        <v>-0.16666666666666696</v>
      </c>
      <c r="AD35" s="46">
        <v>4</v>
      </c>
      <c r="AE35" s="46">
        <v>0.83333333333333304</v>
      </c>
      <c r="AF35" s="76">
        <v>4.833333333333333</v>
      </c>
      <c r="AH35" s="78">
        <v>5</v>
      </c>
      <c r="AI35" s="78">
        <v>0</v>
      </c>
      <c r="AJ35" s="77">
        <v>5</v>
      </c>
      <c r="AL35" s="80">
        <v>33</v>
      </c>
      <c r="AM35" s="73">
        <v>5</v>
      </c>
      <c r="AN35" s="73">
        <v>0</v>
      </c>
      <c r="AO35" s="73">
        <v>5</v>
      </c>
      <c r="AP35" s="73">
        <v>0</v>
      </c>
      <c r="AQ35" s="73">
        <v>5</v>
      </c>
      <c r="AR35" s="73">
        <v>0</v>
      </c>
      <c r="AS35" s="73">
        <v>5</v>
      </c>
      <c r="AT35" s="73">
        <v>0</v>
      </c>
      <c r="AU35" s="73">
        <v>5</v>
      </c>
      <c r="AV35" s="73">
        <v>0</v>
      </c>
      <c r="AW35" s="73">
        <v>5</v>
      </c>
      <c r="AX35" s="73">
        <v>0</v>
      </c>
      <c r="AY35" s="73">
        <v>5</v>
      </c>
      <c r="AZ35" s="73">
        <v>0</v>
      </c>
      <c r="BA35" s="72">
        <v>5</v>
      </c>
    </row>
    <row r="36" spans="1:53" x14ac:dyDescent="0.25">
      <c r="A36" s="66">
        <v>34</v>
      </c>
      <c r="B36" s="56">
        <v>4</v>
      </c>
      <c r="C36" s="56">
        <v>0.25</v>
      </c>
      <c r="D36" s="56">
        <v>4</v>
      </c>
      <c r="E36" s="56">
        <v>0.25</v>
      </c>
      <c r="F36" s="56">
        <v>5</v>
      </c>
      <c r="G36" s="56">
        <v>-0.75</v>
      </c>
      <c r="H36" s="56">
        <v>5</v>
      </c>
      <c r="I36" s="56">
        <v>-0.75</v>
      </c>
      <c r="J36" s="56">
        <v>4.25</v>
      </c>
      <c r="K36" s="34"/>
      <c r="L36" s="69">
        <v>4</v>
      </c>
      <c r="M36" s="69">
        <v>0</v>
      </c>
      <c r="N36" s="69">
        <v>4</v>
      </c>
      <c r="O36" s="69">
        <v>0</v>
      </c>
      <c r="P36" s="70">
        <v>4</v>
      </c>
      <c r="Q36" s="17"/>
      <c r="R36" s="40">
        <v>5</v>
      </c>
      <c r="S36" s="40">
        <v>-0.5</v>
      </c>
      <c r="T36" s="40">
        <v>5</v>
      </c>
      <c r="U36" s="40">
        <v>-0.5</v>
      </c>
      <c r="V36" s="40">
        <v>4</v>
      </c>
      <c r="W36" s="40">
        <v>0.5</v>
      </c>
      <c r="X36" s="75">
        <v>4.5</v>
      </c>
      <c r="Y36" s="17"/>
      <c r="Z36" s="46">
        <v>5</v>
      </c>
      <c r="AA36" s="46">
        <v>-0.16666666666666696</v>
      </c>
      <c r="AB36" s="46">
        <v>5</v>
      </c>
      <c r="AC36" s="46">
        <v>-0.16666666666666696</v>
      </c>
      <c r="AD36" s="46">
        <v>5</v>
      </c>
      <c r="AE36" s="46">
        <v>-0.16666666666666696</v>
      </c>
      <c r="AF36" s="76">
        <v>4.833333333333333</v>
      </c>
      <c r="AH36" s="78">
        <v>5</v>
      </c>
      <c r="AI36" s="78">
        <v>0</v>
      </c>
      <c r="AJ36" s="77">
        <v>5</v>
      </c>
      <c r="AL36" s="80">
        <v>34</v>
      </c>
      <c r="AM36" s="73">
        <v>5</v>
      </c>
      <c r="AN36" s="73">
        <v>-0.57142857142857117</v>
      </c>
      <c r="AO36" s="73">
        <v>4</v>
      </c>
      <c r="AP36" s="73">
        <v>0.42857142857142883</v>
      </c>
      <c r="AQ36" s="73">
        <v>5</v>
      </c>
      <c r="AR36" s="73">
        <v>-0.57142857142857117</v>
      </c>
      <c r="AS36" s="73">
        <v>5</v>
      </c>
      <c r="AT36" s="73">
        <v>-0.57142857142857117</v>
      </c>
      <c r="AU36" s="73">
        <v>5</v>
      </c>
      <c r="AV36" s="73">
        <v>-0.57142857142857117</v>
      </c>
      <c r="AW36" s="73">
        <v>5</v>
      </c>
      <c r="AX36" s="73">
        <v>-0.57142857142857117</v>
      </c>
      <c r="AY36" s="73">
        <v>5</v>
      </c>
      <c r="AZ36" s="73">
        <v>-0.57142857142857117</v>
      </c>
      <c r="BA36" s="72">
        <v>4.4285714285714288</v>
      </c>
    </row>
    <row r="37" spans="1:53" x14ac:dyDescent="0.25">
      <c r="A37" s="66">
        <v>35</v>
      </c>
      <c r="B37" s="56">
        <v>4</v>
      </c>
      <c r="C37" s="56">
        <v>0.125</v>
      </c>
      <c r="D37" s="56">
        <v>4</v>
      </c>
      <c r="E37" s="56">
        <v>0.125</v>
      </c>
      <c r="F37" s="56">
        <v>5</v>
      </c>
      <c r="G37" s="56">
        <v>-0.875</v>
      </c>
      <c r="H37" s="56">
        <v>4</v>
      </c>
      <c r="I37" s="56">
        <v>0.125</v>
      </c>
      <c r="J37" s="56">
        <v>4.125</v>
      </c>
      <c r="K37" s="34"/>
      <c r="L37" s="69">
        <v>4</v>
      </c>
      <c r="M37" s="69">
        <v>0</v>
      </c>
      <c r="N37" s="69">
        <v>4</v>
      </c>
      <c r="O37" s="69">
        <v>0</v>
      </c>
      <c r="P37" s="70">
        <v>4</v>
      </c>
      <c r="Q37" s="17"/>
      <c r="R37" s="40">
        <v>5</v>
      </c>
      <c r="S37" s="40">
        <v>-0.33333333333333304</v>
      </c>
      <c r="T37" s="40">
        <v>5</v>
      </c>
      <c r="U37" s="40">
        <v>-0.33333333333333304</v>
      </c>
      <c r="V37" s="40">
        <v>5</v>
      </c>
      <c r="W37" s="40">
        <v>-0.33333333333333304</v>
      </c>
      <c r="X37" s="75">
        <v>4.666666666666667</v>
      </c>
      <c r="Y37" s="17"/>
      <c r="Z37" s="46">
        <v>5</v>
      </c>
      <c r="AA37" s="46">
        <v>-0.5</v>
      </c>
      <c r="AB37" s="46">
        <v>4</v>
      </c>
      <c r="AC37" s="46">
        <v>0.5</v>
      </c>
      <c r="AD37" s="46">
        <v>5</v>
      </c>
      <c r="AE37" s="46">
        <v>-0.5</v>
      </c>
      <c r="AF37" s="76">
        <v>4.5</v>
      </c>
      <c r="AH37" s="78">
        <v>5</v>
      </c>
      <c r="AI37" s="78">
        <v>0</v>
      </c>
      <c r="AJ37" s="77">
        <v>5</v>
      </c>
      <c r="AL37" s="80">
        <v>35</v>
      </c>
      <c r="AM37" s="73">
        <v>5</v>
      </c>
      <c r="AN37" s="73">
        <v>-0.64285714285714324</v>
      </c>
      <c r="AO37" s="73">
        <v>4</v>
      </c>
      <c r="AP37" s="73">
        <v>0.35714285714285676</v>
      </c>
      <c r="AQ37" s="73">
        <v>4</v>
      </c>
      <c r="AR37" s="73">
        <v>0.35714285714285676</v>
      </c>
      <c r="AS37" s="73">
        <v>5</v>
      </c>
      <c r="AT37" s="73">
        <v>-0.64285714285714324</v>
      </c>
      <c r="AU37" s="73">
        <v>5</v>
      </c>
      <c r="AV37" s="73">
        <v>-0.64285714285714324</v>
      </c>
      <c r="AW37" s="73">
        <v>5</v>
      </c>
      <c r="AX37" s="73">
        <v>-0.64285714285714324</v>
      </c>
      <c r="AY37" s="73">
        <v>5</v>
      </c>
      <c r="AZ37" s="73">
        <v>-0.64285714285714324</v>
      </c>
      <c r="BA37" s="72">
        <v>4.3571428571428568</v>
      </c>
    </row>
    <row r="38" spans="1:53" x14ac:dyDescent="0.25">
      <c r="A38" s="66">
        <v>36</v>
      </c>
      <c r="B38" s="56">
        <v>4</v>
      </c>
      <c r="C38" s="56">
        <v>0.75</v>
      </c>
      <c r="D38" s="56">
        <v>5</v>
      </c>
      <c r="E38" s="56">
        <v>-0.25</v>
      </c>
      <c r="F38" s="56">
        <v>5</v>
      </c>
      <c r="G38" s="56">
        <v>-0.25</v>
      </c>
      <c r="H38" s="56">
        <v>5</v>
      </c>
      <c r="I38" s="56">
        <v>-0.25</v>
      </c>
      <c r="J38" s="56">
        <v>4.75</v>
      </c>
      <c r="K38" s="34"/>
      <c r="L38" s="69">
        <v>4</v>
      </c>
      <c r="M38" s="69">
        <v>0.5</v>
      </c>
      <c r="N38" s="69">
        <v>5</v>
      </c>
      <c r="O38" s="69">
        <v>-0.5</v>
      </c>
      <c r="P38" s="70">
        <v>4.5</v>
      </c>
      <c r="Q38" s="17"/>
      <c r="R38" s="40">
        <v>5</v>
      </c>
      <c r="S38" s="40">
        <v>-0.16666666666666696</v>
      </c>
      <c r="T38" s="40">
        <v>5</v>
      </c>
      <c r="U38" s="40">
        <v>-0.16666666666666696</v>
      </c>
      <c r="V38" s="40">
        <v>5</v>
      </c>
      <c r="W38" s="40">
        <v>-0.16666666666666696</v>
      </c>
      <c r="X38" s="75">
        <v>4.833333333333333</v>
      </c>
      <c r="Y38" s="17"/>
      <c r="Z38" s="46">
        <v>4</v>
      </c>
      <c r="AA38" s="46">
        <v>0.66666666666666696</v>
      </c>
      <c r="AB38" s="46">
        <v>5</v>
      </c>
      <c r="AC38" s="46">
        <v>-0.33333333333333304</v>
      </c>
      <c r="AD38" s="46">
        <v>5</v>
      </c>
      <c r="AE38" s="46">
        <v>-0.33333333333333304</v>
      </c>
      <c r="AF38" s="76">
        <v>4.666666666666667</v>
      </c>
      <c r="AH38" s="78">
        <v>5</v>
      </c>
      <c r="AI38" s="78">
        <v>-1</v>
      </c>
      <c r="AJ38" s="77">
        <v>4</v>
      </c>
      <c r="AL38" s="80">
        <v>36</v>
      </c>
      <c r="AM38" s="73">
        <v>5</v>
      </c>
      <c r="AN38" s="73">
        <v>-0.28571428571428559</v>
      </c>
      <c r="AO38" s="73">
        <v>5</v>
      </c>
      <c r="AP38" s="73">
        <v>-0.28571428571428559</v>
      </c>
      <c r="AQ38" s="73">
        <v>5</v>
      </c>
      <c r="AR38" s="73">
        <v>-0.28571428571428559</v>
      </c>
      <c r="AS38" s="73">
        <v>5</v>
      </c>
      <c r="AT38" s="73">
        <v>-0.28571428571428559</v>
      </c>
      <c r="AU38" s="73">
        <v>4</v>
      </c>
      <c r="AV38" s="73">
        <v>0.71428571428571441</v>
      </c>
      <c r="AW38" s="73">
        <v>5</v>
      </c>
      <c r="AX38" s="73">
        <v>0.71428571428571441</v>
      </c>
      <c r="AY38" s="73">
        <v>5</v>
      </c>
      <c r="AZ38" s="73">
        <v>-0.28571428571428559</v>
      </c>
      <c r="BA38" s="72">
        <v>4.7142857142857144</v>
      </c>
    </row>
    <row r="39" spans="1:53" x14ac:dyDescent="0.25">
      <c r="A39" s="66">
        <v>37</v>
      </c>
      <c r="B39" s="56">
        <v>5</v>
      </c>
      <c r="C39" s="56">
        <v>-0.75</v>
      </c>
      <c r="D39" s="56">
        <v>4</v>
      </c>
      <c r="E39" s="56">
        <v>0.25</v>
      </c>
      <c r="F39" s="56">
        <v>5</v>
      </c>
      <c r="G39" s="56">
        <v>-0.75</v>
      </c>
      <c r="H39" s="56">
        <v>4</v>
      </c>
      <c r="I39" s="56">
        <v>0.25</v>
      </c>
      <c r="J39" s="56">
        <v>4.25</v>
      </c>
      <c r="K39" s="34"/>
      <c r="L39" s="69">
        <v>5</v>
      </c>
      <c r="M39" s="69">
        <v>0</v>
      </c>
      <c r="N39" s="69">
        <v>5</v>
      </c>
      <c r="O39" s="69">
        <v>0</v>
      </c>
      <c r="P39" s="70">
        <v>5</v>
      </c>
      <c r="Q39" s="17"/>
      <c r="R39" s="40">
        <v>5</v>
      </c>
      <c r="S39" s="40">
        <v>-0.5</v>
      </c>
      <c r="T39" s="40">
        <v>4</v>
      </c>
      <c r="U39" s="40">
        <v>0.5</v>
      </c>
      <c r="V39" s="40">
        <v>5</v>
      </c>
      <c r="W39" s="40">
        <v>-0.5</v>
      </c>
      <c r="X39" s="75">
        <v>4.5</v>
      </c>
      <c r="Y39" s="17"/>
      <c r="Z39" s="46">
        <v>5</v>
      </c>
      <c r="AA39" s="46">
        <v>0</v>
      </c>
      <c r="AB39" s="46">
        <v>5</v>
      </c>
      <c r="AC39" s="46">
        <v>0</v>
      </c>
      <c r="AD39" s="46">
        <v>5</v>
      </c>
      <c r="AE39" s="46">
        <v>0</v>
      </c>
      <c r="AF39" s="76">
        <v>5</v>
      </c>
      <c r="AH39" s="78">
        <v>5</v>
      </c>
      <c r="AI39" s="78">
        <v>0</v>
      </c>
      <c r="AJ39" s="77">
        <v>5</v>
      </c>
      <c r="AL39" s="80">
        <v>37</v>
      </c>
      <c r="AM39" s="73">
        <v>5</v>
      </c>
      <c r="AN39" s="73">
        <v>-0.5</v>
      </c>
      <c r="AO39" s="73">
        <v>4</v>
      </c>
      <c r="AP39" s="73">
        <v>0.5</v>
      </c>
      <c r="AQ39" s="73">
        <v>4</v>
      </c>
      <c r="AR39" s="73">
        <v>0.5</v>
      </c>
      <c r="AS39" s="73">
        <v>4</v>
      </c>
      <c r="AT39" s="73">
        <v>0.5</v>
      </c>
      <c r="AU39" s="73">
        <v>5</v>
      </c>
      <c r="AV39" s="73">
        <v>-0.5</v>
      </c>
      <c r="AW39" s="73">
        <v>5</v>
      </c>
      <c r="AX39" s="73">
        <v>-0.5</v>
      </c>
      <c r="AY39" s="73">
        <v>5</v>
      </c>
      <c r="AZ39" s="73">
        <v>-0.5</v>
      </c>
      <c r="BA39" s="72">
        <v>4.5</v>
      </c>
    </row>
    <row r="40" spans="1:53" x14ac:dyDescent="0.25">
      <c r="A40" s="66">
        <v>38</v>
      </c>
      <c r="B40" s="56">
        <v>5</v>
      </c>
      <c r="C40" s="56">
        <v>-0.375</v>
      </c>
      <c r="D40" s="56">
        <v>5</v>
      </c>
      <c r="E40" s="56">
        <v>-0.375</v>
      </c>
      <c r="F40" s="56">
        <v>5</v>
      </c>
      <c r="G40" s="56">
        <v>-0.375</v>
      </c>
      <c r="H40" s="56">
        <v>4</v>
      </c>
      <c r="I40" s="56">
        <v>0.625</v>
      </c>
      <c r="J40" s="56">
        <v>4.625</v>
      </c>
      <c r="K40" s="34"/>
      <c r="L40" s="69">
        <v>5</v>
      </c>
      <c r="M40" s="69">
        <v>0</v>
      </c>
      <c r="N40" s="69">
        <v>5</v>
      </c>
      <c r="O40" s="69">
        <v>0</v>
      </c>
      <c r="P40" s="70">
        <v>5</v>
      </c>
      <c r="Q40" s="17"/>
      <c r="R40" s="40">
        <v>4</v>
      </c>
      <c r="S40" s="40">
        <v>0.33333333333333304</v>
      </c>
      <c r="T40" s="40">
        <v>4</v>
      </c>
      <c r="U40" s="40">
        <v>0.33333333333333304</v>
      </c>
      <c r="V40" s="40">
        <v>5</v>
      </c>
      <c r="W40" s="40">
        <v>-0.66666666666666696</v>
      </c>
      <c r="X40" s="75">
        <v>4.333333333333333</v>
      </c>
      <c r="Y40" s="17"/>
      <c r="Z40" s="46">
        <v>5</v>
      </c>
      <c r="AA40" s="46">
        <v>-0.16666666666666696</v>
      </c>
      <c r="AB40" s="46">
        <v>5</v>
      </c>
      <c r="AC40" s="46">
        <v>-0.16666666666666696</v>
      </c>
      <c r="AD40" s="46">
        <v>5</v>
      </c>
      <c r="AE40" s="46">
        <v>-0.16666666666666696</v>
      </c>
      <c r="AF40" s="76">
        <v>4.833333333333333</v>
      </c>
      <c r="AH40" s="78">
        <v>5</v>
      </c>
      <c r="AI40" s="78">
        <v>0</v>
      </c>
      <c r="AJ40" s="77">
        <v>5</v>
      </c>
      <c r="AL40" s="80">
        <v>38</v>
      </c>
      <c r="AM40" s="73">
        <v>5</v>
      </c>
      <c r="AN40" s="73">
        <v>-0.42857142857142883</v>
      </c>
      <c r="AO40" s="73">
        <v>4</v>
      </c>
      <c r="AP40" s="73">
        <v>0.57142857142857117</v>
      </c>
      <c r="AQ40" s="73">
        <v>5</v>
      </c>
      <c r="AR40" s="73">
        <v>-0.42857142857142883</v>
      </c>
      <c r="AS40" s="73">
        <v>4</v>
      </c>
      <c r="AT40" s="73">
        <v>0.57142857142857117</v>
      </c>
      <c r="AU40" s="73">
        <v>5</v>
      </c>
      <c r="AV40" s="73">
        <v>-0.42857142857142883</v>
      </c>
      <c r="AW40" s="73">
        <v>5</v>
      </c>
      <c r="AX40" s="73">
        <v>-0.42857142857142883</v>
      </c>
      <c r="AY40" s="73">
        <v>4</v>
      </c>
      <c r="AZ40" s="73">
        <v>0.57142857142857117</v>
      </c>
      <c r="BA40" s="72">
        <v>4.5714285714285712</v>
      </c>
    </row>
    <row r="41" spans="1:53" x14ac:dyDescent="0.25">
      <c r="A41" s="66">
        <v>39</v>
      </c>
      <c r="B41" s="56">
        <v>5</v>
      </c>
      <c r="C41" s="56">
        <v>-0.375</v>
      </c>
      <c r="D41" s="56">
        <v>5</v>
      </c>
      <c r="E41" s="56">
        <v>-0.375</v>
      </c>
      <c r="F41" s="56">
        <v>5</v>
      </c>
      <c r="G41" s="56">
        <v>-0.375</v>
      </c>
      <c r="H41" s="56">
        <v>5</v>
      </c>
      <c r="I41" s="56">
        <v>-0.375</v>
      </c>
      <c r="J41" s="56">
        <v>4.625</v>
      </c>
      <c r="K41" s="34"/>
      <c r="L41" s="69">
        <v>5</v>
      </c>
      <c r="M41" s="69">
        <v>0</v>
      </c>
      <c r="N41" s="69">
        <v>5</v>
      </c>
      <c r="O41" s="69">
        <v>0</v>
      </c>
      <c r="P41" s="70">
        <v>5</v>
      </c>
      <c r="Q41" s="17"/>
      <c r="R41" s="40">
        <v>4</v>
      </c>
      <c r="S41" s="40">
        <v>0.66666666666666696</v>
      </c>
      <c r="T41" s="40">
        <v>5</v>
      </c>
      <c r="U41" s="40">
        <v>-0.33333333333333304</v>
      </c>
      <c r="V41" s="40">
        <v>5</v>
      </c>
      <c r="W41" s="40">
        <v>-0.33333333333333304</v>
      </c>
      <c r="X41" s="75">
        <v>4.666666666666667</v>
      </c>
      <c r="Y41" s="17"/>
      <c r="Z41" s="46">
        <v>5</v>
      </c>
      <c r="AA41" s="46">
        <v>-0.16666666666666696</v>
      </c>
      <c r="AB41" s="46">
        <v>5</v>
      </c>
      <c r="AC41" s="46">
        <v>-0.16666666666666696</v>
      </c>
      <c r="AD41" s="46">
        <v>5</v>
      </c>
      <c r="AE41" s="46">
        <v>-0.16666666666666696</v>
      </c>
      <c r="AF41" s="76">
        <v>4.833333333333333</v>
      </c>
      <c r="AH41" s="78">
        <v>5</v>
      </c>
      <c r="AI41" s="78">
        <v>0</v>
      </c>
      <c r="AJ41" s="77">
        <v>5</v>
      </c>
      <c r="AL41" s="80">
        <v>39</v>
      </c>
      <c r="AM41" s="73">
        <v>4</v>
      </c>
      <c r="AN41" s="73">
        <v>0.42857142857142883</v>
      </c>
      <c r="AO41" s="73">
        <v>5</v>
      </c>
      <c r="AP41" s="73">
        <v>-0.57142857142857117</v>
      </c>
      <c r="AQ41" s="73">
        <v>4</v>
      </c>
      <c r="AR41" s="73">
        <v>0.42857142857142883</v>
      </c>
      <c r="AS41" s="73">
        <v>4</v>
      </c>
      <c r="AT41" s="73">
        <v>0.42857142857142883</v>
      </c>
      <c r="AU41" s="73">
        <v>5</v>
      </c>
      <c r="AV41" s="73">
        <v>-0.57142857142857117</v>
      </c>
      <c r="AW41" s="73">
        <v>5</v>
      </c>
      <c r="AX41" s="73">
        <v>-0.57142857142857117</v>
      </c>
      <c r="AY41" s="73">
        <v>4</v>
      </c>
      <c r="AZ41" s="73">
        <v>0.42857142857142883</v>
      </c>
      <c r="BA41" s="72">
        <v>4.4285714285714288</v>
      </c>
    </row>
    <row r="42" spans="1:53" x14ac:dyDescent="0.25">
      <c r="A42" s="66">
        <v>40</v>
      </c>
      <c r="B42" s="56">
        <v>4</v>
      </c>
      <c r="C42" s="56">
        <v>0.5</v>
      </c>
      <c r="D42" s="56">
        <v>4</v>
      </c>
      <c r="E42" s="56">
        <v>0.5</v>
      </c>
      <c r="F42" s="56">
        <v>5</v>
      </c>
      <c r="G42" s="56">
        <v>-0.5</v>
      </c>
      <c r="H42" s="56">
        <v>5</v>
      </c>
      <c r="I42" s="56">
        <v>-0.5</v>
      </c>
      <c r="J42" s="56">
        <v>4.5</v>
      </c>
      <c r="K42" s="34"/>
      <c r="L42" s="69">
        <v>5</v>
      </c>
      <c r="M42" s="69">
        <v>0</v>
      </c>
      <c r="N42" s="69">
        <v>5</v>
      </c>
      <c r="O42" s="69">
        <v>0</v>
      </c>
      <c r="P42" s="70">
        <v>5</v>
      </c>
      <c r="Q42" s="17"/>
      <c r="R42" s="40">
        <v>5</v>
      </c>
      <c r="S42" s="40">
        <v>-0.16666666666666696</v>
      </c>
      <c r="T42" s="40">
        <v>5</v>
      </c>
      <c r="U42" s="40">
        <v>-0.16666666666666696</v>
      </c>
      <c r="V42" s="40">
        <v>5</v>
      </c>
      <c r="W42" s="40">
        <v>-0.16666666666666696</v>
      </c>
      <c r="X42" s="75">
        <v>4.833333333333333</v>
      </c>
      <c r="Y42" s="17"/>
      <c r="Z42" s="46">
        <v>5</v>
      </c>
      <c r="AA42" s="46">
        <v>0</v>
      </c>
      <c r="AB42" s="46">
        <v>5</v>
      </c>
      <c r="AC42" s="46">
        <v>0</v>
      </c>
      <c r="AD42" s="46">
        <v>5</v>
      </c>
      <c r="AE42" s="46">
        <v>0</v>
      </c>
      <c r="AF42" s="76">
        <v>5</v>
      </c>
      <c r="AH42" s="78">
        <v>5</v>
      </c>
      <c r="AI42" s="78">
        <v>0</v>
      </c>
      <c r="AJ42" s="77">
        <v>5</v>
      </c>
      <c r="AL42" s="80">
        <v>40</v>
      </c>
      <c r="AM42" s="73">
        <v>4</v>
      </c>
      <c r="AN42" s="73">
        <v>0.71428571428571441</v>
      </c>
      <c r="AO42" s="73">
        <v>4</v>
      </c>
      <c r="AP42" s="73">
        <v>0.71428571428571441</v>
      </c>
      <c r="AQ42" s="73">
        <v>5</v>
      </c>
      <c r="AR42" s="73">
        <v>-0.28571428571428559</v>
      </c>
      <c r="AS42" s="73">
        <v>5</v>
      </c>
      <c r="AT42" s="73">
        <v>-0.28571428571428559</v>
      </c>
      <c r="AU42" s="73">
        <v>5</v>
      </c>
      <c r="AV42" s="73">
        <v>-0.28571428571428559</v>
      </c>
      <c r="AW42" s="73">
        <v>5</v>
      </c>
      <c r="AX42" s="73">
        <v>-0.28571428571428559</v>
      </c>
      <c r="AY42" s="73">
        <v>5</v>
      </c>
      <c r="AZ42" s="73">
        <v>-0.28571428571428559</v>
      </c>
      <c r="BA42" s="72">
        <v>4.7142857142857144</v>
      </c>
    </row>
    <row r="43" spans="1:53" x14ac:dyDescent="0.25">
      <c r="A43" s="66">
        <v>41</v>
      </c>
      <c r="B43" s="56">
        <v>5</v>
      </c>
      <c r="C43" s="56">
        <v>-0.625</v>
      </c>
      <c r="D43" s="56">
        <v>4</v>
      </c>
      <c r="E43" s="56">
        <v>0.375</v>
      </c>
      <c r="F43" s="56">
        <v>4</v>
      </c>
      <c r="G43" s="56">
        <v>0.375</v>
      </c>
      <c r="H43" s="56">
        <v>5</v>
      </c>
      <c r="I43" s="56">
        <v>-0.625</v>
      </c>
      <c r="J43" s="56">
        <v>4.375</v>
      </c>
      <c r="K43" s="34"/>
      <c r="L43" s="69">
        <v>5</v>
      </c>
      <c r="M43" s="69">
        <v>-0.5</v>
      </c>
      <c r="N43" s="69">
        <v>4</v>
      </c>
      <c r="O43" s="69">
        <v>0.5</v>
      </c>
      <c r="P43" s="70">
        <v>4.5</v>
      </c>
      <c r="Q43" s="17"/>
      <c r="R43" s="40">
        <v>5</v>
      </c>
      <c r="S43" s="40">
        <v>-0.5</v>
      </c>
      <c r="T43" s="40">
        <v>5</v>
      </c>
      <c r="U43" s="40">
        <v>-0.5</v>
      </c>
      <c r="V43" s="40">
        <v>4</v>
      </c>
      <c r="W43" s="40">
        <v>0.5</v>
      </c>
      <c r="X43" s="75">
        <v>4.5</v>
      </c>
      <c r="Y43" s="17"/>
      <c r="Z43" s="46">
        <v>4</v>
      </c>
      <c r="AA43" s="46">
        <v>0.66666666666666696</v>
      </c>
      <c r="AB43" s="46">
        <v>5</v>
      </c>
      <c r="AC43" s="46">
        <v>-0.33333333333333304</v>
      </c>
      <c r="AD43" s="46">
        <v>5</v>
      </c>
      <c r="AE43" s="46">
        <v>-0.33333333333333304</v>
      </c>
      <c r="AF43" s="76">
        <v>4.666666666666667</v>
      </c>
      <c r="AH43" s="78">
        <v>5</v>
      </c>
      <c r="AI43" s="78">
        <v>0</v>
      </c>
      <c r="AJ43" s="77">
        <v>5</v>
      </c>
      <c r="AL43" s="80">
        <v>41</v>
      </c>
      <c r="AM43" s="73">
        <v>5</v>
      </c>
      <c r="AN43" s="73">
        <v>-0.64285714285714324</v>
      </c>
      <c r="AO43" s="73">
        <v>4</v>
      </c>
      <c r="AP43" s="73">
        <v>0.35714285714285676</v>
      </c>
      <c r="AQ43" s="73">
        <v>4</v>
      </c>
      <c r="AR43" s="73">
        <v>0.35714285714285676</v>
      </c>
      <c r="AS43" s="73">
        <v>4</v>
      </c>
      <c r="AT43" s="73">
        <v>0.35714285714285676</v>
      </c>
      <c r="AU43" s="73">
        <v>5</v>
      </c>
      <c r="AV43" s="73">
        <v>-0.64285714285714324</v>
      </c>
      <c r="AW43" s="73">
        <v>4</v>
      </c>
      <c r="AX43" s="73">
        <v>-0.64285714285714324</v>
      </c>
      <c r="AY43" s="73">
        <v>5</v>
      </c>
      <c r="AZ43" s="73">
        <v>-0.64285714285714324</v>
      </c>
      <c r="BA43" s="72">
        <v>4.3571428571428568</v>
      </c>
    </row>
    <row r="44" spans="1:53" x14ac:dyDescent="0.25">
      <c r="A44" s="66">
        <v>42</v>
      </c>
      <c r="B44" s="56">
        <v>4</v>
      </c>
      <c r="C44" s="56">
        <v>0.625</v>
      </c>
      <c r="D44" s="56">
        <v>5</v>
      </c>
      <c r="E44" s="56">
        <v>-0.375</v>
      </c>
      <c r="F44" s="56">
        <v>5</v>
      </c>
      <c r="G44" s="56">
        <v>-0.375</v>
      </c>
      <c r="H44" s="56">
        <v>5</v>
      </c>
      <c r="I44" s="56">
        <v>-0.375</v>
      </c>
      <c r="J44" s="56">
        <v>4.625</v>
      </c>
      <c r="K44" s="34"/>
      <c r="L44" s="69">
        <v>4</v>
      </c>
      <c r="M44" s="69">
        <v>0</v>
      </c>
      <c r="N44" s="69">
        <v>4</v>
      </c>
      <c r="O44" s="69">
        <v>0</v>
      </c>
      <c r="P44" s="70">
        <v>4</v>
      </c>
      <c r="Q44" s="17"/>
      <c r="R44" s="40">
        <v>5</v>
      </c>
      <c r="S44" s="40">
        <v>-0.33333333333333304</v>
      </c>
      <c r="T44" s="40">
        <v>5</v>
      </c>
      <c r="U44" s="40">
        <v>-0.33333333333333304</v>
      </c>
      <c r="V44" s="40">
        <v>5</v>
      </c>
      <c r="W44" s="40">
        <v>-0.33333333333333304</v>
      </c>
      <c r="X44" s="75">
        <v>4.666666666666667</v>
      </c>
      <c r="Y44" s="17"/>
      <c r="Z44" s="46">
        <v>4</v>
      </c>
      <c r="AA44" s="46">
        <v>0.66666666666666696</v>
      </c>
      <c r="AB44" s="46">
        <v>5</v>
      </c>
      <c r="AC44" s="46">
        <v>-0.33333333333333304</v>
      </c>
      <c r="AD44" s="46">
        <v>5</v>
      </c>
      <c r="AE44" s="46">
        <v>-0.33333333333333304</v>
      </c>
      <c r="AF44" s="76">
        <v>4.666666666666667</v>
      </c>
      <c r="AH44" s="78">
        <v>5</v>
      </c>
      <c r="AI44" s="78">
        <v>-1</v>
      </c>
      <c r="AJ44" s="77">
        <v>4</v>
      </c>
      <c r="AL44" s="80">
        <v>42</v>
      </c>
      <c r="AM44" s="73">
        <v>4</v>
      </c>
      <c r="AN44" s="73">
        <v>0.35714285714285676</v>
      </c>
      <c r="AO44" s="73">
        <v>4</v>
      </c>
      <c r="AP44" s="73">
        <v>0.35714285714285676</v>
      </c>
      <c r="AQ44" s="73">
        <v>5</v>
      </c>
      <c r="AR44" s="73">
        <v>-0.64285714285714324</v>
      </c>
      <c r="AS44" s="73">
        <v>5</v>
      </c>
      <c r="AT44" s="73">
        <v>-0.64285714285714324</v>
      </c>
      <c r="AU44" s="73">
        <v>4</v>
      </c>
      <c r="AV44" s="73">
        <v>0.35714285714285676</v>
      </c>
      <c r="AW44" s="73">
        <v>4</v>
      </c>
      <c r="AX44" s="73">
        <v>0.35714285714285676</v>
      </c>
      <c r="AY44" s="73">
        <v>5</v>
      </c>
      <c r="AZ44" s="73">
        <v>-0.64285714285714324</v>
      </c>
      <c r="BA44" s="72">
        <v>4.3571428571428568</v>
      </c>
    </row>
    <row r="45" spans="1:53" x14ac:dyDescent="0.25">
      <c r="A45" s="66">
        <v>43</v>
      </c>
      <c r="B45" s="56">
        <v>5</v>
      </c>
      <c r="C45" s="56">
        <v>-0.125</v>
      </c>
      <c r="D45" s="56">
        <v>5</v>
      </c>
      <c r="E45" s="56">
        <v>-0.125</v>
      </c>
      <c r="F45" s="56">
        <v>5</v>
      </c>
      <c r="G45" s="56">
        <v>-0.125</v>
      </c>
      <c r="H45" s="56">
        <v>5</v>
      </c>
      <c r="I45" s="56">
        <v>-0.125</v>
      </c>
      <c r="J45" s="56">
        <v>4.875</v>
      </c>
      <c r="K45" s="34"/>
      <c r="L45" s="69">
        <v>5</v>
      </c>
      <c r="M45" s="69">
        <v>0</v>
      </c>
      <c r="N45" s="69">
        <v>5</v>
      </c>
      <c r="O45" s="69">
        <v>0</v>
      </c>
      <c r="P45" s="70">
        <v>5</v>
      </c>
      <c r="Q45" s="17"/>
      <c r="R45" s="40">
        <v>5</v>
      </c>
      <c r="S45" s="40">
        <v>0</v>
      </c>
      <c r="T45" s="40">
        <v>5</v>
      </c>
      <c r="U45" s="40">
        <v>0</v>
      </c>
      <c r="V45" s="40">
        <v>5</v>
      </c>
      <c r="W45" s="40">
        <v>0</v>
      </c>
      <c r="X45" s="75">
        <v>5</v>
      </c>
      <c r="Y45" s="17"/>
      <c r="Z45" s="46">
        <v>5</v>
      </c>
      <c r="AA45" s="46">
        <v>0</v>
      </c>
      <c r="AB45" s="46">
        <v>5</v>
      </c>
      <c r="AC45" s="46">
        <v>0</v>
      </c>
      <c r="AD45" s="46">
        <v>5</v>
      </c>
      <c r="AE45" s="46">
        <v>0</v>
      </c>
      <c r="AF45" s="76">
        <v>5</v>
      </c>
      <c r="AH45" s="78">
        <v>5</v>
      </c>
      <c r="AI45" s="78">
        <v>0</v>
      </c>
      <c r="AJ45" s="77">
        <v>5</v>
      </c>
      <c r="AL45" s="80">
        <v>43</v>
      </c>
      <c r="AM45" s="73">
        <v>5</v>
      </c>
      <c r="AN45" s="73">
        <v>-0.14285714285714324</v>
      </c>
      <c r="AO45" s="73">
        <v>5</v>
      </c>
      <c r="AP45" s="73">
        <v>-0.14285714285714324</v>
      </c>
      <c r="AQ45" s="73">
        <v>4</v>
      </c>
      <c r="AR45" s="73">
        <v>0.85714285714285676</v>
      </c>
      <c r="AS45" s="73">
        <v>5</v>
      </c>
      <c r="AT45" s="73">
        <v>-0.14285714285714324</v>
      </c>
      <c r="AU45" s="73">
        <v>5</v>
      </c>
      <c r="AV45" s="73">
        <v>-0.14285714285714324</v>
      </c>
      <c r="AW45" s="73">
        <v>5</v>
      </c>
      <c r="AX45" s="73">
        <v>-0.14285714285714324</v>
      </c>
      <c r="AY45" s="73">
        <v>5</v>
      </c>
      <c r="AZ45" s="73">
        <v>-0.14285714285714324</v>
      </c>
      <c r="BA45" s="72">
        <v>4.8571428571428568</v>
      </c>
    </row>
    <row r="46" spans="1:53" x14ac:dyDescent="0.25">
      <c r="A46" s="66">
        <v>44</v>
      </c>
      <c r="B46" s="56">
        <v>4</v>
      </c>
      <c r="C46" s="56">
        <v>0.625</v>
      </c>
      <c r="D46" s="56">
        <v>5</v>
      </c>
      <c r="E46" s="56">
        <v>-0.375</v>
      </c>
      <c r="F46" s="56">
        <v>5</v>
      </c>
      <c r="G46" s="56">
        <v>-0.375</v>
      </c>
      <c r="H46" s="56">
        <v>5</v>
      </c>
      <c r="I46" s="56">
        <v>-0.375</v>
      </c>
      <c r="J46" s="56">
        <v>4.625</v>
      </c>
      <c r="K46" s="34"/>
      <c r="L46" s="69">
        <v>5</v>
      </c>
      <c r="M46" s="69">
        <v>0</v>
      </c>
      <c r="N46" s="69">
        <v>5</v>
      </c>
      <c r="O46" s="69">
        <v>0</v>
      </c>
      <c r="P46" s="70">
        <v>5</v>
      </c>
      <c r="Q46" s="17"/>
      <c r="R46" s="40">
        <v>4</v>
      </c>
      <c r="S46" s="40">
        <v>0.66666666666666696</v>
      </c>
      <c r="T46" s="40">
        <v>5</v>
      </c>
      <c r="U46" s="40">
        <v>-0.33333333333333304</v>
      </c>
      <c r="V46" s="40">
        <v>5</v>
      </c>
      <c r="W46" s="40">
        <v>-0.33333333333333304</v>
      </c>
      <c r="X46" s="75">
        <v>4.666666666666667</v>
      </c>
      <c r="Y46" s="17"/>
      <c r="Z46" s="46">
        <v>5</v>
      </c>
      <c r="AA46" s="46">
        <v>-0.33333333333333304</v>
      </c>
      <c r="AB46" s="46">
        <v>5</v>
      </c>
      <c r="AC46" s="46">
        <v>-0.33333333333333304</v>
      </c>
      <c r="AD46" s="46">
        <v>5</v>
      </c>
      <c r="AE46" s="46">
        <v>-0.33333333333333304</v>
      </c>
      <c r="AF46" s="76">
        <v>4.666666666666667</v>
      </c>
      <c r="AH46" s="78">
        <v>5</v>
      </c>
      <c r="AI46" s="78">
        <v>-1</v>
      </c>
      <c r="AJ46" s="77">
        <v>4</v>
      </c>
      <c r="AL46" s="80">
        <v>44</v>
      </c>
      <c r="AM46" s="73">
        <v>4</v>
      </c>
      <c r="AN46" s="73">
        <v>0.64285714285714324</v>
      </c>
      <c r="AO46" s="73">
        <v>4</v>
      </c>
      <c r="AP46" s="73">
        <v>0.64285714285714324</v>
      </c>
      <c r="AQ46" s="73">
        <v>5</v>
      </c>
      <c r="AR46" s="73">
        <v>-0.35714285714285676</v>
      </c>
      <c r="AS46" s="73">
        <v>5</v>
      </c>
      <c r="AT46" s="73">
        <v>-0.35714285714285676</v>
      </c>
      <c r="AU46" s="73">
        <v>5</v>
      </c>
      <c r="AV46" s="73">
        <v>-0.35714285714285676</v>
      </c>
      <c r="AW46" s="73">
        <v>5</v>
      </c>
      <c r="AX46" s="73">
        <v>-0.35714285714285676</v>
      </c>
      <c r="AY46" s="73">
        <v>5</v>
      </c>
      <c r="AZ46" s="73">
        <v>-0.35714285714285676</v>
      </c>
      <c r="BA46" s="72">
        <v>4.6428571428571432</v>
      </c>
    </row>
    <row r="47" spans="1:53" x14ac:dyDescent="0.25">
      <c r="A47" s="66">
        <v>45</v>
      </c>
      <c r="B47" s="56">
        <v>4</v>
      </c>
      <c r="C47" s="56">
        <v>0.5</v>
      </c>
      <c r="D47" s="56">
        <v>5</v>
      </c>
      <c r="E47" s="56">
        <v>-0.5</v>
      </c>
      <c r="F47" s="56">
        <v>5</v>
      </c>
      <c r="G47" s="56">
        <v>-0.5</v>
      </c>
      <c r="H47" s="56">
        <v>5</v>
      </c>
      <c r="I47" s="56">
        <v>-0.5</v>
      </c>
      <c r="J47" s="56">
        <v>4.5</v>
      </c>
      <c r="K47" s="34"/>
      <c r="L47" s="69">
        <v>5</v>
      </c>
      <c r="M47" s="69">
        <v>-0.5</v>
      </c>
      <c r="N47" s="69">
        <v>4</v>
      </c>
      <c r="O47" s="69">
        <v>0.5</v>
      </c>
      <c r="P47" s="70">
        <v>4.5</v>
      </c>
      <c r="Q47" s="17"/>
      <c r="R47" s="40">
        <v>5</v>
      </c>
      <c r="S47" s="40">
        <v>-0.33333333333333304</v>
      </c>
      <c r="T47" s="40">
        <v>5</v>
      </c>
      <c r="U47" s="40">
        <v>-0.33333333333333304</v>
      </c>
      <c r="V47" s="40">
        <v>4</v>
      </c>
      <c r="W47" s="40">
        <v>0.66666666666666696</v>
      </c>
      <c r="X47" s="75">
        <v>4.666666666666667</v>
      </c>
      <c r="Y47" s="17"/>
      <c r="Z47" s="46">
        <v>5</v>
      </c>
      <c r="AA47" s="46">
        <v>0</v>
      </c>
      <c r="AB47" s="46">
        <v>5</v>
      </c>
      <c r="AC47" s="46">
        <v>0</v>
      </c>
      <c r="AD47" s="46">
        <v>5</v>
      </c>
      <c r="AE47" s="46">
        <v>0</v>
      </c>
      <c r="AF47" s="76">
        <v>5</v>
      </c>
      <c r="AH47" s="78">
        <v>5</v>
      </c>
      <c r="AI47" s="78">
        <v>0</v>
      </c>
      <c r="AJ47" s="77">
        <v>5</v>
      </c>
      <c r="AL47" s="80">
        <v>45</v>
      </c>
      <c r="AM47" s="73">
        <v>4</v>
      </c>
      <c r="AN47" s="73">
        <v>0.57142857142857117</v>
      </c>
      <c r="AO47" s="73">
        <v>5</v>
      </c>
      <c r="AP47" s="73">
        <v>-0.42857142857142883</v>
      </c>
      <c r="AQ47" s="73">
        <v>5</v>
      </c>
      <c r="AR47" s="73">
        <v>-0.42857142857142883</v>
      </c>
      <c r="AS47" s="73">
        <v>5</v>
      </c>
      <c r="AT47" s="73">
        <v>-0.42857142857142883</v>
      </c>
      <c r="AU47" s="73">
        <v>5</v>
      </c>
      <c r="AV47" s="73">
        <v>-0.42857142857142883</v>
      </c>
      <c r="AW47" s="73">
        <v>4</v>
      </c>
      <c r="AX47" s="73">
        <v>-0.42857142857142883</v>
      </c>
      <c r="AY47" s="73">
        <v>5</v>
      </c>
      <c r="AZ47" s="73">
        <v>-0.42857142857142883</v>
      </c>
      <c r="BA47" s="72">
        <v>4.5714285714285712</v>
      </c>
    </row>
    <row r="48" spans="1:53" x14ac:dyDescent="0.25">
      <c r="A48" s="66">
        <v>46</v>
      </c>
      <c r="B48" s="56">
        <v>4</v>
      </c>
      <c r="C48" s="56">
        <v>0.75</v>
      </c>
      <c r="D48" s="56">
        <v>5</v>
      </c>
      <c r="E48" s="56">
        <v>-0.25</v>
      </c>
      <c r="F48" s="56">
        <v>5</v>
      </c>
      <c r="G48" s="56">
        <v>-0.25</v>
      </c>
      <c r="H48" s="56">
        <v>5</v>
      </c>
      <c r="I48" s="56">
        <v>-0.25</v>
      </c>
      <c r="J48" s="56">
        <v>4.75</v>
      </c>
      <c r="K48" s="34"/>
      <c r="L48" s="69">
        <v>4</v>
      </c>
      <c r="M48" s="69">
        <v>0.5</v>
      </c>
      <c r="N48" s="69">
        <v>5</v>
      </c>
      <c r="O48" s="69">
        <v>-0.5</v>
      </c>
      <c r="P48" s="70">
        <v>4.5</v>
      </c>
      <c r="Q48" s="17"/>
      <c r="R48" s="40">
        <v>5</v>
      </c>
      <c r="S48" s="40">
        <v>-0.16666666666666696</v>
      </c>
      <c r="T48" s="40">
        <v>5</v>
      </c>
      <c r="U48" s="40">
        <v>-0.16666666666666696</v>
      </c>
      <c r="V48" s="40">
        <v>5</v>
      </c>
      <c r="W48" s="40">
        <v>-0.16666666666666696</v>
      </c>
      <c r="X48" s="75">
        <v>4.833333333333333</v>
      </c>
      <c r="Y48" s="17"/>
      <c r="Z48" s="46">
        <v>5</v>
      </c>
      <c r="AA48" s="46">
        <v>-0.16666666666666696</v>
      </c>
      <c r="AB48" s="46">
        <v>5</v>
      </c>
      <c r="AC48" s="46">
        <v>-0.16666666666666696</v>
      </c>
      <c r="AD48" s="46">
        <v>5</v>
      </c>
      <c r="AE48" s="46">
        <v>-0.16666666666666696</v>
      </c>
      <c r="AF48" s="76">
        <v>4.833333333333333</v>
      </c>
      <c r="AH48" s="78">
        <v>5</v>
      </c>
      <c r="AI48" s="78">
        <v>0</v>
      </c>
      <c r="AJ48" s="77">
        <v>5</v>
      </c>
      <c r="AL48" s="80">
        <v>46</v>
      </c>
      <c r="AM48" s="73">
        <v>4</v>
      </c>
      <c r="AN48" s="73">
        <v>0.71428571428571441</v>
      </c>
      <c r="AO48" s="73">
        <v>5</v>
      </c>
      <c r="AP48" s="73">
        <v>-0.28571428571428559</v>
      </c>
      <c r="AQ48" s="73">
        <v>5</v>
      </c>
      <c r="AR48" s="73">
        <v>-0.28571428571428559</v>
      </c>
      <c r="AS48" s="73">
        <v>5</v>
      </c>
      <c r="AT48" s="73">
        <v>-0.28571428571428559</v>
      </c>
      <c r="AU48" s="73">
        <v>4</v>
      </c>
      <c r="AV48" s="73">
        <v>0.71428571428571441</v>
      </c>
      <c r="AW48" s="73">
        <v>5</v>
      </c>
      <c r="AX48" s="73">
        <v>0.71428571428571441</v>
      </c>
      <c r="AY48" s="73">
        <v>5</v>
      </c>
      <c r="AZ48" s="73">
        <v>-0.28571428571428559</v>
      </c>
      <c r="BA48" s="72">
        <v>4.7142857142857144</v>
      </c>
    </row>
    <row r="49" spans="1:53" x14ac:dyDescent="0.25">
      <c r="A49" s="66">
        <v>47</v>
      </c>
      <c r="B49" s="56">
        <v>5</v>
      </c>
      <c r="C49" s="56">
        <v>0</v>
      </c>
      <c r="D49" s="56">
        <v>5</v>
      </c>
      <c r="E49" s="56">
        <v>0</v>
      </c>
      <c r="F49" s="56">
        <v>5</v>
      </c>
      <c r="G49" s="56">
        <v>0</v>
      </c>
      <c r="H49" s="56">
        <v>5</v>
      </c>
      <c r="I49" s="56">
        <v>0</v>
      </c>
      <c r="J49" s="56">
        <v>5</v>
      </c>
      <c r="K49" s="34"/>
      <c r="L49" s="69">
        <v>5</v>
      </c>
      <c r="M49" s="69">
        <v>0</v>
      </c>
      <c r="N49" s="69">
        <v>5</v>
      </c>
      <c r="O49" s="69">
        <v>0</v>
      </c>
      <c r="P49" s="70">
        <v>5</v>
      </c>
      <c r="Q49" s="17"/>
      <c r="R49" s="40">
        <v>5</v>
      </c>
      <c r="S49" s="40">
        <v>0</v>
      </c>
      <c r="T49" s="40">
        <v>5</v>
      </c>
      <c r="U49" s="40">
        <v>0</v>
      </c>
      <c r="V49" s="40">
        <v>5</v>
      </c>
      <c r="W49" s="40">
        <v>0</v>
      </c>
      <c r="X49" s="75">
        <v>5</v>
      </c>
      <c r="Y49" s="17"/>
      <c r="Z49" s="46">
        <v>5</v>
      </c>
      <c r="AA49" s="46">
        <v>0</v>
      </c>
      <c r="AB49" s="46">
        <v>5</v>
      </c>
      <c r="AC49" s="46">
        <v>0</v>
      </c>
      <c r="AD49" s="46">
        <v>5</v>
      </c>
      <c r="AE49" s="46">
        <v>0</v>
      </c>
      <c r="AF49" s="76">
        <v>5</v>
      </c>
      <c r="AH49" s="78">
        <v>5</v>
      </c>
      <c r="AI49" s="78">
        <v>0</v>
      </c>
      <c r="AJ49" s="77">
        <v>5</v>
      </c>
      <c r="AL49" s="80">
        <v>47</v>
      </c>
      <c r="AM49" s="73">
        <v>5</v>
      </c>
      <c r="AN49" s="73">
        <v>0</v>
      </c>
      <c r="AO49" s="73">
        <v>5</v>
      </c>
      <c r="AP49" s="73">
        <v>0</v>
      </c>
      <c r="AQ49" s="73">
        <v>5</v>
      </c>
      <c r="AR49" s="73">
        <v>0</v>
      </c>
      <c r="AS49" s="73">
        <v>5</v>
      </c>
      <c r="AT49" s="73">
        <v>0</v>
      </c>
      <c r="AU49" s="73">
        <v>5</v>
      </c>
      <c r="AV49" s="73">
        <v>0</v>
      </c>
      <c r="AW49" s="73">
        <v>5</v>
      </c>
      <c r="AX49" s="73">
        <v>0</v>
      </c>
      <c r="AY49" s="73">
        <v>5</v>
      </c>
      <c r="AZ49" s="73">
        <v>0</v>
      </c>
      <c r="BA49" s="72">
        <v>5</v>
      </c>
    </row>
    <row r="50" spans="1:53" x14ac:dyDescent="0.25">
      <c r="A50" s="66">
        <v>48</v>
      </c>
      <c r="B50" s="56">
        <v>5</v>
      </c>
      <c r="C50" s="56">
        <v>0</v>
      </c>
      <c r="D50" s="56">
        <v>5</v>
      </c>
      <c r="E50" s="56">
        <v>0</v>
      </c>
      <c r="F50" s="56">
        <v>5</v>
      </c>
      <c r="G50" s="56">
        <v>0</v>
      </c>
      <c r="H50" s="56">
        <v>5</v>
      </c>
      <c r="I50" s="56">
        <v>0</v>
      </c>
      <c r="J50" s="56">
        <v>5</v>
      </c>
      <c r="K50" s="34"/>
      <c r="L50" s="69">
        <v>5</v>
      </c>
      <c r="M50" s="69">
        <v>0</v>
      </c>
      <c r="N50" s="69">
        <v>5</v>
      </c>
      <c r="O50" s="69">
        <v>0</v>
      </c>
      <c r="P50" s="70">
        <v>5</v>
      </c>
      <c r="Q50" s="17"/>
      <c r="R50" s="40">
        <v>5</v>
      </c>
      <c r="S50" s="40">
        <v>0</v>
      </c>
      <c r="T50" s="40">
        <v>5</v>
      </c>
      <c r="U50" s="40">
        <v>0</v>
      </c>
      <c r="V50" s="40">
        <v>5</v>
      </c>
      <c r="W50" s="40">
        <v>0</v>
      </c>
      <c r="X50" s="75">
        <v>5</v>
      </c>
      <c r="Y50" s="17"/>
      <c r="Z50" s="46">
        <v>5</v>
      </c>
      <c r="AA50" s="46">
        <v>0</v>
      </c>
      <c r="AB50" s="46">
        <v>5</v>
      </c>
      <c r="AC50" s="46">
        <v>0</v>
      </c>
      <c r="AD50" s="46">
        <v>5</v>
      </c>
      <c r="AE50" s="46">
        <v>0</v>
      </c>
      <c r="AF50" s="76">
        <v>5</v>
      </c>
      <c r="AH50" s="78">
        <v>5</v>
      </c>
      <c r="AI50" s="78">
        <v>0</v>
      </c>
      <c r="AJ50" s="77">
        <v>5</v>
      </c>
      <c r="AL50" s="80">
        <v>48</v>
      </c>
      <c r="AM50" s="73">
        <v>5</v>
      </c>
      <c r="AN50" s="73">
        <v>0</v>
      </c>
      <c r="AO50" s="73">
        <v>5</v>
      </c>
      <c r="AP50" s="73">
        <v>0</v>
      </c>
      <c r="AQ50" s="73">
        <v>5</v>
      </c>
      <c r="AR50" s="73">
        <v>0</v>
      </c>
      <c r="AS50" s="73">
        <v>5</v>
      </c>
      <c r="AT50" s="73">
        <v>0</v>
      </c>
      <c r="AU50" s="73">
        <v>5</v>
      </c>
      <c r="AV50" s="73">
        <v>0</v>
      </c>
      <c r="AW50" s="73">
        <v>5</v>
      </c>
      <c r="AX50" s="73">
        <v>0</v>
      </c>
      <c r="AY50" s="73">
        <v>5</v>
      </c>
      <c r="AZ50" s="73">
        <v>0</v>
      </c>
      <c r="BA50" s="72">
        <v>5</v>
      </c>
    </row>
    <row r="51" spans="1:53" x14ac:dyDescent="0.25">
      <c r="A51" s="66">
        <v>49</v>
      </c>
      <c r="B51" s="56">
        <v>5</v>
      </c>
      <c r="C51" s="56">
        <v>-0.625</v>
      </c>
      <c r="D51" s="56">
        <v>4</v>
      </c>
      <c r="E51" s="56">
        <v>0.375</v>
      </c>
      <c r="F51" s="56">
        <v>5</v>
      </c>
      <c r="G51" s="56">
        <v>-0.625</v>
      </c>
      <c r="H51" s="56">
        <v>4</v>
      </c>
      <c r="I51" s="56">
        <v>0.375</v>
      </c>
      <c r="J51" s="56">
        <v>4.375</v>
      </c>
      <c r="K51" s="34"/>
      <c r="L51" s="69">
        <v>4</v>
      </c>
      <c r="M51" s="69">
        <v>0</v>
      </c>
      <c r="N51" s="69">
        <v>4</v>
      </c>
      <c r="O51" s="69">
        <v>0</v>
      </c>
      <c r="P51" s="70">
        <v>4</v>
      </c>
      <c r="Q51" s="17"/>
      <c r="R51" s="40">
        <v>4</v>
      </c>
      <c r="S51" s="40">
        <v>0.5</v>
      </c>
      <c r="T51" s="40">
        <v>5</v>
      </c>
      <c r="U51" s="40">
        <v>-0.5</v>
      </c>
      <c r="V51" s="40">
        <v>5</v>
      </c>
      <c r="W51" s="40">
        <v>-0.5</v>
      </c>
      <c r="X51" s="75">
        <v>4.5</v>
      </c>
      <c r="Y51" s="17"/>
      <c r="Z51" s="46">
        <v>5</v>
      </c>
      <c r="AA51" s="46">
        <v>-0.33333333333333304</v>
      </c>
      <c r="AB51" s="46">
        <v>5</v>
      </c>
      <c r="AC51" s="46">
        <v>-0.33333333333333304</v>
      </c>
      <c r="AD51" s="46">
        <v>4</v>
      </c>
      <c r="AE51" s="46">
        <v>0.66666666666666696</v>
      </c>
      <c r="AF51" s="76">
        <v>4.666666666666667</v>
      </c>
      <c r="AH51" s="78">
        <v>5</v>
      </c>
      <c r="AI51" s="78">
        <v>0</v>
      </c>
      <c r="AJ51" s="77">
        <v>5</v>
      </c>
      <c r="AL51" s="80">
        <v>49</v>
      </c>
      <c r="AM51" s="73">
        <v>5</v>
      </c>
      <c r="AN51" s="73">
        <v>-0.57142857142857117</v>
      </c>
      <c r="AO51" s="73">
        <v>5</v>
      </c>
      <c r="AP51" s="73">
        <v>-0.57142857142857117</v>
      </c>
      <c r="AQ51" s="73">
        <v>5</v>
      </c>
      <c r="AR51" s="73">
        <v>-0.57142857142857117</v>
      </c>
      <c r="AS51" s="73">
        <v>4</v>
      </c>
      <c r="AT51" s="73">
        <v>0.42857142857142883</v>
      </c>
      <c r="AU51" s="73">
        <v>4</v>
      </c>
      <c r="AV51" s="73">
        <v>0.42857142857142883</v>
      </c>
      <c r="AW51" s="73">
        <v>5</v>
      </c>
      <c r="AX51" s="73">
        <v>0.42857142857142883</v>
      </c>
      <c r="AY51" s="73">
        <v>5</v>
      </c>
      <c r="AZ51" s="73">
        <v>-0.57142857142857117</v>
      </c>
      <c r="BA51" s="72">
        <v>4.4285714285714288</v>
      </c>
    </row>
    <row r="52" spans="1:53" x14ac:dyDescent="0.25">
      <c r="A52" s="66">
        <v>50</v>
      </c>
      <c r="B52" s="56">
        <v>5</v>
      </c>
      <c r="C52" s="56">
        <v>-0.125</v>
      </c>
      <c r="D52" s="56">
        <v>5</v>
      </c>
      <c r="E52" s="56">
        <v>-0.125</v>
      </c>
      <c r="F52" s="56">
        <v>5</v>
      </c>
      <c r="G52" s="56">
        <v>-0.125</v>
      </c>
      <c r="H52" s="56">
        <v>5</v>
      </c>
      <c r="I52" s="56">
        <v>-0.125</v>
      </c>
      <c r="J52" s="56">
        <v>4.875</v>
      </c>
      <c r="K52" s="34"/>
      <c r="L52" s="69">
        <v>5</v>
      </c>
      <c r="M52" s="69">
        <v>-0.25</v>
      </c>
      <c r="N52" s="69">
        <v>5</v>
      </c>
      <c r="O52" s="69">
        <v>-0.25</v>
      </c>
      <c r="P52" s="70">
        <v>4.75</v>
      </c>
      <c r="Q52" s="17"/>
      <c r="R52" s="40">
        <v>5</v>
      </c>
      <c r="S52" s="40">
        <v>5</v>
      </c>
      <c r="T52" s="40">
        <v>5</v>
      </c>
      <c r="U52" s="40">
        <v>5</v>
      </c>
      <c r="V52" s="40">
        <v>5</v>
      </c>
      <c r="W52" s="40">
        <v>5</v>
      </c>
      <c r="X52" s="75">
        <v>10</v>
      </c>
      <c r="Y52" s="17"/>
      <c r="Z52" s="46">
        <v>5</v>
      </c>
      <c r="AA52" s="46">
        <v>0</v>
      </c>
      <c r="AB52" s="46">
        <v>5</v>
      </c>
      <c r="AC52" s="46">
        <v>0</v>
      </c>
      <c r="AD52" s="46">
        <v>5</v>
      </c>
      <c r="AE52" s="46">
        <v>0</v>
      </c>
      <c r="AF52" s="76">
        <v>5</v>
      </c>
      <c r="AH52" s="78">
        <v>5</v>
      </c>
      <c r="AI52" s="78">
        <v>0</v>
      </c>
      <c r="AJ52" s="77">
        <v>5</v>
      </c>
      <c r="AL52" s="80">
        <v>50</v>
      </c>
      <c r="AM52" s="73">
        <v>5</v>
      </c>
      <c r="AN52" s="73">
        <v>-0.14285714285714324</v>
      </c>
      <c r="AO52" s="73">
        <v>5</v>
      </c>
      <c r="AP52" s="73">
        <v>-0.14285714285714324</v>
      </c>
      <c r="AQ52" s="73">
        <v>5</v>
      </c>
      <c r="AR52" s="73">
        <v>-0.14285714285714324</v>
      </c>
      <c r="AS52" s="73">
        <v>5</v>
      </c>
      <c r="AT52" s="73">
        <v>-0.14285714285714324</v>
      </c>
      <c r="AU52" s="73">
        <v>5</v>
      </c>
      <c r="AV52" s="73">
        <v>-0.14285714285714324</v>
      </c>
      <c r="AW52" s="73">
        <v>5</v>
      </c>
      <c r="AX52" s="73">
        <v>-0.14285714285714324</v>
      </c>
      <c r="AY52" s="73">
        <v>5</v>
      </c>
      <c r="AZ52" s="73">
        <v>-0.14285714285714324</v>
      </c>
      <c r="BA52" s="72">
        <v>4.8571428571428568</v>
      </c>
    </row>
    <row r="53" spans="1:53" x14ac:dyDescent="0.25">
      <c r="A53" s="31" t="s">
        <v>15</v>
      </c>
      <c r="B53" s="31">
        <f>SUM(B3:B52)</f>
        <v>235</v>
      </c>
      <c r="C53" s="31">
        <f>SUM(C3:C52)</f>
        <v>-10.3125</v>
      </c>
      <c r="D53" s="31">
        <f t="shared" ref="D53:J53" si="0">SUM(D3:D52)</f>
        <v>234</v>
      </c>
      <c r="E53" s="31">
        <f>SUM(E3:E52)</f>
        <v>-9.3125</v>
      </c>
      <c r="F53" s="31">
        <f t="shared" si="0"/>
        <v>235</v>
      </c>
      <c r="G53" s="31">
        <f>SUM(G3:G52)</f>
        <v>-10.3125</v>
      </c>
      <c r="H53" s="31">
        <f t="shared" si="0"/>
        <v>238</v>
      </c>
      <c r="I53" s="31">
        <f>SUM(I3:I52)</f>
        <v>-13.3125</v>
      </c>
      <c r="J53" s="31">
        <f t="shared" si="0"/>
        <v>224.6875</v>
      </c>
      <c r="K53" s="17"/>
      <c r="L53" s="71">
        <f>SUM(L3:L52)</f>
        <v>238</v>
      </c>
      <c r="M53" s="71">
        <f>SUM(M3:M52)</f>
        <v>-4.75</v>
      </c>
      <c r="N53" s="71">
        <f t="shared" ref="N53:P53" si="1">SUM(N3:N52)</f>
        <v>238</v>
      </c>
      <c r="O53" s="71">
        <f>SUM(O3:O52)</f>
        <v>-4.75</v>
      </c>
      <c r="P53" s="71">
        <f t="shared" si="1"/>
        <v>233.25</v>
      </c>
      <c r="Q53" s="17"/>
      <c r="R53" s="37">
        <f t="shared" ref="R53" si="2">SUM(R3:R52)</f>
        <v>237</v>
      </c>
      <c r="S53" s="37">
        <f>SUM(S3:S52)</f>
        <v>-0.49999999999999822</v>
      </c>
      <c r="T53" s="37">
        <f t="shared" ref="T53:V53" si="3">SUM(T3:T52)</f>
        <v>240</v>
      </c>
      <c r="U53" s="37">
        <f>SUM(U3:U52)</f>
        <v>-3.4999999999999982</v>
      </c>
      <c r="V53" s="37">
        <f t="shared" si="3"/>
        <v>239</v>
      </c>
      <c r="W53" s="37">
        <f>SUM(W3:W52)</f>
        <v>-2.4999999999999982</v>
      </c>
      <c r="X53" s="37">
        <f t="shared" ref="X53" si="4">SUM(X3:X52)</f>
        <v>236.49999999999994</v>
      </c>
      <c r="Y53" s="17"/>
      <c r="Z53" s="41">
        <f t="shared" ref="Z53" si="5">SUM(Z3:Z52)</f>
        <v>241</v>
      </c>
      <c r="AA53" s="41">
        <f>SUM(AA3:AA52)</f>
        <v>-8.6666666666666679</v>
      </c>
      <c r="AB53" s="41">
        <f t="shared" ref="AB53" si="6">SUM(AB3:AB52)</f>
        <v>242</v>
      </c>
      <c r="AC53" s="41">
        <f>SUM(AC3:AC52)</f>
        <v>-9.6666666666666643</v>
      </c>
      <c r="AD53" s="41">
        <f t="shared" ref="AD53" si="7">SUM(AD3:AD52)</f>
        <v>234</v>
      </c>
      <c r="AE53" s="41">
        <f>SUM(AE3:AE52)</f>
        <v>-1.6666666666666679</v>
      </c>
      <c r="AF53" s="41">
        <f t="shared" ref="AF53" si="8">SUM(AF3:AF52)</f>
        <v>232.33333333333337</v>
      </c>
      <c r="AG53" s="17"/>
      <c r="AH53" s="79">
        <f t="shared" ref="AH53" si="9">SUM(AH3:AH52)</f>
        <v>247</v>
      </c>
      <c r="AI53" s="79">
        <f>SUM(AI3:AI52)</f>
        <v>-8.5</v>
      </c>
      <c r="AJ53" s="79">
        <f t="shared" ref="AJ53" si="10">SUM(AJ3:AJ52)</f>
        <v>238.5</v>
      </c>
      <c r="AL53" s="74" t="s">
        <v>15</v>
      </c>
      <c r="AM53" s="74">
        <f>SUM(AM3:AM52)</f>
        <v>238</v>
      </c>
      <c r="AN53" s="74">
        <f>SUM(AN3:AN52)</f>
        <v>-9.7142857142857153</v>
      </c>
      <c r="AO53" s="74">
        <f t="shared" ref="AO53:AQ53" si="11">SUM(AO3:AO52)</f>
        <v>235</v>
      </c>
      <c r="AP53" s="74">
        <f t="shared" si="11"/>
        <v>-6.7142857142857162</v>
      </c>
      <c r="AQ53" s="74">
        <f t="shared" si="11"/>
        <v>237</v>
      </c>
      <c r="AR53" s="74">
        <f t="shared" ref="AR53" si="12">SUM(AR3:AR52)</f>
        <v>-8.7142857142857153</v>
      </c>
      <c r="AS53" s="74">
        <f t="shared" ref="AS53:AT53" si="13">SUM(AS3:AS52)</f>
        <v>235</v>
      </c>
      <c r="AT53" s="74">
        <f t="shared" si="13"/>
        <v>-6.7142857142857153</v>
      </c>
      <c r="AU53" s="74">
        <f t="shared" ref="AU53" si="14">SUM(AU3:AU52)</f>
        <v>240</v>
      </c>
      <c r="AV53" s="74">
        <f t="shared" ref="AV53:AW53" si="15">SUM(AV3:AV52)</f>
        <v>-11.714285714285712</v>
      </c>
      <c r="AW53" s="74">
        <f t="shared" si="15"/>
        <v>239</v>
      </c>
      <c r="AX53" s="74">
        <f t="shared" ref="AX53" si="16">SUM(AX3:AX52)</f>
        <v>-11.714285714285712</v>
      </c>
      <c r="AY53" s="74">
        <f t="shared" ref="AY53:AZ53" si="17">SUM(AY3:AY52)</f>
        <v>238</v>
      </c>
      <c r="AZ53" s="74">
        <f t="shared" si="17"/>
        <v>-9.7142857142857153</v>
      </c>
      <c r="BA53" s="74">
        <f t="shared" ref="BA53" si="18">SUM(BA3:BA52)</f>
        <v>228.28571428571433</v>
      </c>
    </row>
    <row r="54" spans="1:53" x14ac:dyDescent="0.25">
      <c r="A54" t="s">
        <v>43</v>
      </c>
      <c r="B54">
        <f>AVERAGE(B3:B52)</f>
        <v>4.7</v>
      </c>
      <c r="D54" s="17">
        <f t="shared" ref="D54:H54" si="19">AVERAGE(D3:D52)</f>
        <v>4.68</v>
      </c>
      <c r="F54" s="17">
        <f t="shared" si="19"/>
        <v>4.7</v>
      </c>
      <c r="H54" s="17">
        <f t="shared" si="19"/>
        <v>4.76</v>
      </c>
      <c r="J54" s="17">
        <f>SUM(B54:H54)</f>
        <v>18.839999999999996</v>
      </c>
      <c r="K54" t="s">
        <v>43</v>
      </c>
      <c r="L54">
        <f>AVERAGE(L3:L52)</f>
        <v>4.76</v>
      </c>
      <c r="N54" s="17">
        <f t="shared" ref="N54" si="20">AVERAGE(N3:N52)</f>
        <v>4.76</v>
      </c>
      <c r="Q54" t="s">
        <v>43</v>
      </c>
      <c r="R54">
        <f>AVERAGE(R3:R52)</f>
        <v>4.74</v>
      </c>
      <c r="T54" s="17">
        <f t="shared" ref="T54:V54" si="21">AVERAGE(T3:T52)</f>
        <v>4.8</v>
      </c>
      <c r="V54" s="17">
        <f t="shared" si="21"/>
        <v>4.78</v>
      </c>
      <c r="Y54" t="s">
        <v>43</v>
      </c>
      <c r="Z54">
        <f>AVERAGE(Z3:Z52)</f>
        <v>4.82</v>
      </c>
      <c r="AB54" s="17">
        <f t="shared" ref="AB54:AD54" si="22">AVERAGE(AB3:AB52)</f>
        <v>4.84</v>
      </c>
      <c r="AD54" s="17">
        <f t="shared" si="22"/>
        <v>4.68</v>
      </c>
      <c r="AG54" t="s">
        <v>43</v>
      </c>
      <c r="AH54">
        <f>AVERAGE(AH3:AH52)</f>
        <v>4.9400000000000004</v>
      </c>
      <c r="AL54" t="s">
        <v>43</v>
      </c>
      <c r="AM54">
        <f>AVERAGE(AM3:AM52)</f>
        <v>4.76</v>
      </c>
      <c r="AO54" s="17">
        <f t="shared" ref="AO54:AY54" si="23">AVERAGE(AO3:AO52)</f>
        <v>4.7</v>
      </c>
      <c r="AQ54" s="17">
        <f t="shared" si="23"/>
        <v>4.74</v>
      </c>
      <c r="AS54" s="17">
        <f t="shared" si="23"/>
        <v>4.7</v>
      </c>
      <c r="AU54" s="17">
        <f t="shared" si="23"/>
        <v>4.8</v>
      </c>
      <c r="AW54" s="17">
        <f t="shared" si="23"/>
        <v>4.78</v>
      </c>
      <c r="AY54" s="17">
        <f t="shared" si="23"/>
        <v>4.76</v>
      </c>
    </row>
    <row r="55" spans="1:53" x14ac:dyDescent="0.25">
      <c r="C55" s="17">
        <f>SUM(B53,D53,F53,H53)</f>
        <v>942</v>
      </c>
    </row>
    <row r="56" spans="1:53" x14ac:dyDescent="0.25">
      <c r="A56" t="s">
        <v>66</v>
      </c>
      <c r="B56">
        <f>SUM(B53,D53,F53,H53)</f>
        <v>942</v>
      </c>
      <c r="F56">
        <f>SUM(C53,E53,G53:G53,I53)</f>
        <v>-43.25</v>
      </c>
      <c r="K56" s="17" t="s">
        <v>68</v>
      </c>
      <c r="L56">
        <f>SUM(L53,N53)</f>
        <v>476</v>
      </c>
      <c r="Q56" s="17" t="s">
        <v>71</v>
      </c>
      <c r="R56">
        <f>SUM(R53,V53,)</f>
        <v>476</v>
      </c>
      <c r="Y56" s="17" t="s">
        <v>74</v>
      </c>
      <c r="Z56">
        <f>SUM(Z53,AB53,AD53)</f>
        <v>717</v>
      </c>
      <c r="AG56" s="17" t="s">
        <v>77</v>
      </c>
      <c r="AH56">
        <f>SUM(AH53)</f>
        <v>247</v>
      </c>
      <c r="AK56" s="17" t="s">
        <v>80</v>
      </c>
      <c r="AL56">
        <f>SUM(AM53,AO53,AQ53,AS53,AU53,AW53,AY53)</f>
        <v>1662</v>
      </c>
    </row>
    <row r="57" spans="1:53" x14ac:dyDescent="0.25">
      <c r="A57" t="s">
        <v>65</v>
      </c>
      <c r="B57">
        <f>SUM(C53,E53,G53,I53)</f>
        <v>-43.25</v>
      </c>
      <c r="E57" s="17">
        <f>J53-C55</f>
        <v>-717.3125</v>
      </c>
      <c r="K57" s="17" t="s">
        <v>69</v>
      </c>
      <c r="L57">
        <f>SUM(M53,O53)</f>
        <v>-9.5</v>
      </c>
      <c r="Q57" s="17" t="s">
        <v>72</v>
      </c>
      <c r="R57">
        <f>SUM(S53,U53,W53)</f>
        <v>-6.4999999999999947</v>
      </c>
      <c r="Y57" s="17" t="s">
        <v>75</v>
      </c>
      <c r="Z57">
        <f>SUM(AA53,AC53,AE53)</f>
        <v>-20</v>
      </c>
      <c r="AG57" s="17" t="s">
        <v>78</v>
      </c>
      <c r="AH57">
        <f>SUM(AI53)</f>
        <v>-8.5</v>
      </c>
      <c r="AK57" s="17" t="s">
        <v>81</v>
      </c>
      <c r="AL57">
        <f>SUM(AN53,AP53,AR53,AT53,AV53,AX53,AZ53)</f>
        <v>-65</v>
      </c>
    </row>
    <row r="58" spans="1:53" x14ac:dyDescent="0.25">
      <c r="A58" t="s">
        <v>67</v>
      </c>
      <c r="B58">
        <f>SUM(J53)</f>
        <v>224.6875</v>
      </c>
      <c r="K58" s="17" t="s">
        <v>70</v>
      </c>
      <c r="L58">
        <f>SUM(P53)</f>
        <v>233.25</v>
      </c>
      <c r="Q58" s="17" t="s">
        <v>73</v>
      </c>
      <c r="R58">
        <f>SUM(X53)</f>
        <v>236.49999999999994</v>
      </c>
      <c r="Y58" s="17" t="s">
        <v>79</v>
      </c>
      <c r="Z58">
        <f>SUM(AF53)</f>
        <v>232.33333333333337</v>
      </c>
      <c r="AG58" s="17" t="s">
        <v>76</v>
      </c>
      <c r="AH58">
        <f>SUM(AJ53)</f>
        <v>238.5</v>
      </c>
      <c r="AK58" s="17" t="s">
        <v>82</v>
      </c>
      <c r="AL58">
        <f>SUM(BA53)</f>
        <v>228.28571428571433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53"/>
  <sheetViews>
    <sheetView topLeftCell="A29" workbookViewId="0">
      <selection activeCell="AQ2" sqref="AQ2:BF52"/>
    </sheetView>
  </sheetViews>
  <sheetFormatPr defaultRowHeight="15" x14ac:dyDescent="0.25"/>
  <sheetData>
    <row r="2" spans="1:59" x14ac:dyDescent="0.25">
      <c r="A2" s="8" t="s">
        <v>0</v>
      </c>
      <c r="B2" s="8" t="s">
        <v>1</v>
      </c>
      <c r="C2" s="8" t="s">
        <v>41</v>
      </c>
      <c r="D2" s="8" t="s">
        <v>2</v>
      </c>
      <c r="E2" s="8" t="s">
        <v>41</v>
      </c>
      <c r="F2" s="8" t="s">
        <v>3</v>
      </c>
      <c r="G2" s="8" t="s">
        <v>41</v>
      </c>
      <c r="H2" s="8" t="s">
        <v>4</v>
      </c>
      <c r="I2" s="8" t="s">
        <v>41</v>
      </c>
      <c r="J2" s="8" t="s">
        <v>40</v>
      </c>
      <c r="K2" s="8" t="s">
        <v>83</v>
      </c>
      <c r="L2" s="8"/>
      <c r="M2" s="8" t="s">
        <v>5</v>
      </c>
      <c r="N2" s="8" t="s">
        <v>41</v>
      </c>
      <c r="O2" s="8" t="s">
        <v>6</v>
      </c>
      <c r="P2" s="8" t="s">
        <v>41</v>
      </c>
      <c r="Q2" s="8" t="s">
        <v>15</v>
      </c>
      <c r="R2" s="8" t="s">
        <v>22</v>
      </c>
      <c r="S2" s="8"/>
      <c r="T2" s="8" t="s">
        <v>7</v>
      </c>
      <c r="U2" s="8" t="s">
        <v>41</v>
      </c>
      <c r="V2" s="8" t="s">
        <v>8</v>
      </c>
      <c r="W2" s="8" t="s">
        <v>41</v>
      </c>
      <c r="X2" s="8" t="s">
        <v>9</v>
      </c>
      <c r="Y2" s="8" t="s">
        <v>41</v>
      </c>
      <c r="Z2" s="8" t="s">
        <v>15</v>
      </c>
      <c r="AA2" s="8" t="s">
        <v>84</v>
      </c>
      <c r="AB2" s="8"/>
      <c r="AC2" s="8" t="s">
        <v>10</v>
      </c>
      <c r="AD2" s="8" t="s">
        <v>41</v>
      </c>
      <c r="AE2" s="8" t="s">
        <v>11</v>
      </c>
      <c r="AF2" s="8" t="s">
        <v>41</v>
      </c>
      <c r="AG2" s="8" t="s">
        <v>12</v>
      </c>
      <c r="AH2" s="8" t="s">
        <v>41</v>
      </c>
      <c r="AI2" s="8" t="s">
        <v>15</v>
      </c>
      <c r="AJ2" s="8" t="s">
        <v>85</v>
      </c>
      <c r="AK2" s="8"/>
      <c r="AL2" s="8" t="s">
        <v>13</v>
      </c>
      <c r="AM2" s="8" t="s">
        <v>41</v>
      </c>
      <c r="AN2" s="21" t="s">
        <v>15</v>
      </c>
      <c r="AO2" s="21" t="s">
        <v>86</v>
      </c>
      <c r="AP2" s="17"/>
      <c r="AQ2" s="22" t="s">
        <v>0</v>
      </c>
      <c r="AR2" s="22" t="s">
        <v>1</v>
      </c>
      <c r="AS2" s="22" t="s">
        <v>41</v>
      </c>
      <c r="AT2" s="22" t="s">
        <v>2</v>
      </c>
      <c r="AU2" s="22" t="s">
        <v>41</v>
      </c>
      <c r="AV2" s="22" t="s">
        <v>3</v>
      </c>
      <c r="AW2" s="22" t="s">
        <v>41</v>
      </c>
      <c r="AX2" s="22" t="s">
        <v>4</v>
      </c>
      <c r="AY2" s="22" t="s">
        <v>41</v>
      </c>
      <c r="AZ2" s="22" t="s">
        <v>5</v>
      </c>
      <c r="BA2" s="22" t="s">
        <v>41</v>
      </c>
      <c r="BB2" s="22" t="s">
        <v>6</v>
      </c>
      <c r="BC2" s="22" t="s">
        <v>41</v>
      </c>
      <c r="BD2" s="22" t="s">
        <v>7</v>
      </c>
      <c r="BE2" s="18" t="s">
        <v>41</v>
      </c>
      <c r="BF2" s="12" t="s">
        <v>15</v>
      </c>
      <c r="BG2" s="21" t="s">
        <v>20</v>
      </c>
    </row>
    <row r="3" spans="1:59" x14ac:dyDescent="0.25">
      <c r="A3" s="8">
        <v>1</v>
      </c>
      <c r="B3" s="19">
        <v>4</v>
      </c>
      <c r="C3" s="19">
        <v>5</v>
      </c>
      <c r="D3" s="19">
        <v>4</v>
      </c>
      <c r="E3" s="19">
        <v>4</v>
      </c>
      <c r="F3" s="19">
        <v>4</v>
      </c>
      <c r="G3" s="19">
        <v>5</v>
      </c>
      <c r="H3" s="19">
        <v>4</v>
      </c>
      <c r="I3" s="19">
        <v>5</v>
      </c>
      <c r="J3" s="19">
        <f t="shared" ref="J3:J52" si="0">SUM(B3:H3)</f>
        <v>30</v>
      </c>
      <c r="K3" s="19">
        <f>AVERAGE(B3:I3)</f>
        <v>4.375</v>
      </c>
      <c r="L3" s="17"/>
      <c r="M3" s="19">
        <v>4</v>
      </c>
      <c r="N3" s="19">
        <v>4</v>
      </c>
      <c r="O3" s="19">
        <v>4</v>
      </c>
      <c r="P3" s="19">
        <v>5</v>
      </c>
      <c r="Q3" s="19">
        <f t="shared" ref="Q3:Q34" si="1">SUM(M3:P3)</f>
        <v>17</v>
      </c>
      <c r="R3" s="19">
        <f t="shared" ref="R3:R39" si="2">AVERAGE(M3:P3)</f>
        <v>4.25</v>
      </c>
      <c r="S3" s="19"/>
      <c r="T3" s="19">
        <v>4</v>
      </c>
      <c r="U3" s="19">
        <v>5</v>
      </c>
      <c r="V3" s="19">
        <v>4</v>
      </c>
      <c r="W3" s="19">
        <v>5</v>
      </c>
      <c r="X3" s="19">
        <v>4</v>
      </c>
      <c r="Y3" s="19">
        <v>5</v>
      </c>
      <c r="Z3" s="19">
        <f t="shared" ref="Z3:Z34" si="3">SUM(T3:X3)</f>
        <v>22</v>
      </c>
      <c r="AA3" s="19">
        <f t="shared" ref="AA3:AA25" si="4">AVERAGE(T3:Y3)</f>
        <v>4.5</v>
      </c>
      <c r="AB3" s="19"/>
      <c r="AC3" s="19">
        <v>4</v>
      </c>
      <c r="AD3" s="19">
        <v>5</v>
      </c>
      <c r="AE3" s="19">
        <v>5</v>
      </c>
      <c r="AF3" s="19">
        <v>5</v>
      </c>
      <c r="AG3" s="19">
        <v>4</v>
      </c>
      <c r="AH3" s="19">
        <v>5</v>
      </c>
      <c r="AI3" s="19">
        <f>SUM(AC3:AH3)</f>
        <v>28</v>
      </c>
      <c r="AJ3" s="19">
        <f t="shared" ref="AJ3:AJ52" si="5">AVERAGE(AC3:AH3)</f>
        <v>4.666666666666667</v>
      </c>
      <c r="AK3" s="19"/>
      <c r="AL3" s="19">
        <v>4</v>
      </c>
      <c r="AM3" s="19">
        <v>5</v>
      </c>
      <c r="AN3" s="20">
        <f>SUM(AL3:AM3)</f>
        <v>9</v>
      </c>
      <c r="AO3" s="20">
        <f>AVERAGE(AL3:AM3)</f>
        <v>4.5</v>
      </c>
      <c r="AP3" s="17"/>
      <c r="AQ3" s="22">
        <v>1</v>
      </c>
      <c r="AR3" s="19">
        <v>4</v>
      </c>
      <c r="AS3" s="19">
        <v>5</v>
      </c>
      <c r="AT3" s="19">
        <v>4</v>
      </c>
      <c r="AU3" s="19">
        <v>5</v>
      </c>
      <c r="AV3" s="19">
        <v>4</v>
      </c>
      <c r="AW3" s="19">
        <v>5</v>
      </c>
      <c r="AX3" s="19">
        <v>4</v>
      </c>
      <c r="AY3" s="19">
        <v>5</v>
      </c>
      <c r="AZ3" s="19">
        <v>4</v>
      </c>
      <c r="BA3" s="19">
        <v>5</v>
      </c>
      <c r="BB3" s="19">
        <v>4</v>
      </c>
      <c r="BC3" s="19">
        <v>4</v>
      </c>
      <c r="BD3" s="19">
        <v>4</v>
      </c>
      <c r="BE3" s="33">
        <v>5</v>
      </c>
      <c r="BF3" s="20">
        <f>SUM(AR3:BE3)</f>
        <v>62</v>
      </c>
      <c r="BG3" s="12">
        <f>AVERAGE(AR3:BE3)</f>
        <v>4.4285714285714288</v>
      </c>
    </row>
    <row r="4" spans="1:59" x14ac:dyDescent="0.25">
      <c r="A4" s="8">
        <v>2</v>
      </c>
      <c r="B4" s="19">
        <v>5</v>
      </c>
      <c r="C4" s="19">
        <v>5</v>
      </c>
      <c r="D4" s="19">
        <v>4</v>
      </c>
      <c r="E4" s="19">
        <v>4</v>
      </c>
      <c r="F4" s="19">
        <v>4</v>
      </c>
      <c r="G4" s="19">
        <v>5</v>
      </c>
      <c r="H4" s="19">
        <v>4</v>
      </c>
      <c r="I4" s="19">
        <v>5</v>
      </c>
      <c r="J4" s="19">
        <f t="shared" si="0"/>
        <v>31</v>
      </c>
      <c r="K4" s="19">
        <f>AVERAGE(B4:I4)</f>
        <v>4.5</v>
      </c>
      <c r="L4" s="19"/>
      <c r="M4" s="19">
        <v>4</v>
      </c>
      <c r="N4" s="19">
        <v>5</v>
      </c>
      <c r="O4" s="19">
        <v>4</v>
      </c>
      <c r="P4" s="19">
        <v>5</v>
      </c>
      <c r="Q4" s="19">
        <f t="shared" si="1"/>
        <v>18</v>
      </c>
      <c r="R4" s="19">
        <f t="shared" si="2"/>
        <v>4.5</v>
      </c>
      <c r="S4" s="19"/>
      <c r="T4" s="19">
        <v>5</v>
      </c>
      <c r="U4" s="19">
        <v>5</v>
      </c>
      <c r="V4" s="19">
        <v>4</v>
      </c>
      <c r="W4" s="19">
        <v>5</v>
      </c>
      <c r="X4" s="19">
        <v>4</v>
      </c>
      <c r="Y4" s="19">
        <v>5</v>
      </c>
      <c r="Z4" s="19">
        <f t="shared" si="3"/>
        <v>23</v>
      </c>
      <c r="AA4" s="19">
        <f t="shared" si="4"/>
        <v>4.666666666666667</v>
      </c>
      <c r="AB4" s="19"/>
      <c r="AC4" s="19">
        <v>4</v>
      </c>
      <c r="AD4" s="19">
        <v>5</v>
      </c>
      <c r="AE4" s="19">
        <v>4</v>
      </c>
      <c r="AF4" s="19">
        <v>5</v>
      </c>
      <c r="AG4" s="19">
        <v>5</v>
      </c>
      <c r="AH4" s="19">
        <v>5</v>
      </c>
      <c r="AI4" s="19">
        <f t="shared" ref="AI4:AI52" si="6">SUM(AC4:AH4)</f>
        <v>28</v>
      </c>
      <c r="AJ4" s="19">
        <f t="shared" si="5"/>
        <v>4.666666666666667</v>
      </c>
      <c r="AK4" s="19"/>
      <c r="AL4" s="19">
        <v>4</v>
      </c>
      <c r="AM4" s="19">
        <v>5</v>
      </c>
      <c r="AN4" s="20">
        <f t="shared" ref="AN4:AN52" si="7">SUM(AL4:AM4)</f>
        <v>9</v>
      </c>
      <c r="AO4" s="20">
        <f t="shared" ref="AO4:AO52" si="8">AVERAGE(AL4:AM4)</f>
        <v>4.5</v>
      </c>
      <c r="AP4" s="17"/>
      <c r="AQ4" s="22">
        <v>2</v>
      </c>
      <c r="AR4" s="19">
        <v>5</v>
      </c>
      <c r="AS4" s="19">
        <v>5</v>
      </c>
      <c r="AT4" s="19">
        <v>4</v>
      </c>
      <c r="AU4" s="19">
        <v>5</v>
      </c>
      <c r="AV4" s="19">
        <v>4</v>
      </c>
      <c r="AW4" s="19">
        <v>5</v>
      </c>
      <c r="AX4" s="19">
        <v>4</v>
      </c>
      <c r="AY4" s="19">
        <v>5</v>
      </c>
      <c r="AZ4" s="19">
        <v>4</v>
      </c>
      <c r="BA4" s="19">
        <v>5</v>
      </c>
      <c r="BB4" s="19">
        <v>4</v>
      </c>
      <c r="BC4" s="19">
        <v>4</v>
      </c>
      <c r="BD4" s="19">
        <v>5</v>
      </c>
      <c r="BE4" s="33">
        <v>5</v>
      </c>
      <c r="BF4" s="20">
        <f t="shared" ref="BF4:BF52" si="9">SUM(AR4:BE4)</f>
        <v>64</v>
      </c>
      <c r="BG4" s="12">
        <f t="shared" ref="BG4:BG52" si="10">AVERAGE(AR4:BE4)</f>
        <v>4.5714285714285712</v>
      </c>
    </row>
    <row r="5" spans="1:59" x14ac:dyDescent="0.25">
      <c r="A5" s="8">
        <v>3</v>
      </c>
      <c r="B5" s="19">
        <v>4</v>
      </c>
      <c r="C5" s="19">
        <v>4</v>
      </c>
      <c r="D5" s="19">
        <v>5</v>
      </c>
      <c r="E5" s="19">
        <v>5</v>
      </c>
      <c r="F5" s="19">
        <v>4</v>
      </c>
      <c r="G5" s="19">
        <v>5</v>
      </c>
      <c r="H5" s="19">
        <v>5</v>
      </c>
      <c r="I5" s="19">
        <v>5</v>
      </c>
      <c r="J5" s="19">
        <f t="shared" si="0"/>
        <v>32</v>
      </c>
      <c r="K5" s="19">
        <f>AVERAGE(B5:I5)</f>
        <v>4.625</v>
      </c>
      <c r="L5" s="19"/>
      <c r="M5" s="19">
        <v>5</v>
      </c>
      <c r="N5" s="19">
        <v>5</v>
      </c>
      <c r="O5" s="19">
        <v>5</v>
      </c>
      <c r="P5" s="19">
        <v>5</v>
      </c>
      <c r="Q5" s="19">
        <f t="shared" si="1"/>
        <v>20</v>
      </c>
      <c r="R5" s="19">
        <f t="shared" si="2"/>
        <v>5</v>
      </c>
      <c r="S5" s="19"/>
      <c r="T5" s="19">
        <v>4</v>
      </c>
      <c r="U5" s="19">
        <v>5</v>
      </c>
      <c r="V5" s="19">
        <v>5</v>
      </c>
      <c r="W5" s="19">
        <v>5</v>
      </c>
      <c r="X5" s="19">
        <v>5</v>
      </c>
      <c r="Y5" s="19">
        <v>5</v>
      </c>
      <c r="Z5" s="19">
        <f t="shared" si="3"/>
        <v>24</v>
      </c>
      <c r="AA5" s="19">
        <f t="shared" si="4"/>
        <v>4.833333333333333</v>
      </c>
      <c r="AB5" s="19"/>
      <c r="AC5" s="19">
        <v>4</v>
      </c>
      <c r="AD5" s="19">
        <v>5</v>
      </c>
      <c r="AE5" s="19">
        <v>5</v>
      </c>
      <c r="AF5" s="19">
        <v>5</v>
      </c>
      <c r="AG5" s="19">
        <v>5</v>
      </c>
      <c r="AH5" s="19">
        <v>5</v>
      </c>
      <c r="AI5" s="19">
        <f t="shared" si="6"/>
        <v>29</v>
      </c>
      <c r="AJ5" s="19">
        <f t="shared" si="5"/>
        <v>4.833333333333333</v>
      </c>
      <c r="AK5" s="19"/>
      <c r="AL5" s="19">
        <v>5</v>
      </c>
      <c r="AM5" s="19">
        <v>5</v>
      </c>
      <c r="AN5" s="20">
        <f t="shared" si="7"/>
        <v>10</v>
      </c>
      <c r="AO5" s="20">
        <f t="shared" si="8"/>
        <v>5</v>
      </c>
      <c r="AP5" s="17"/>
      <c r="AQ5" s="22">
        <v>3</v>
      </c>
      <c r="AR5" s="19">
        <v>4</v>
      </c>
      <c r="AS5" s="19">
        <v>5</v>
      </c>
      <c r="AT5" s="19">
        <v>5</v>
      </c>
      <c r="AU5" s="19">
        <v>5</v>
      </c>
      <c r="AV5" s="19">
        <v>4</v>
      </c>
      <c r="AW5" s="19">
        <v>4</v>
      </c>
      <c r="AX5" s="19">
        <v>5</v>
      </c>
      <c r="AY5" s="19">
        <v>5</v>
      </c>
      <c r="AZ5" s="19">
        <v>5</v>
      </c>
      <c r="BA5" s="19">
        <v>5</v>
      </c>
      <c r="BB5" s="19">
        <v>5</v>
      </c>
      <c r="BC5" s="19">
        <v>5</v>
      </c>
      <c r="BD5" s="19">
        <v>4</v>
      </c>
      <c r="BE5" s="33">
        <v>4</v>
      </c>
      <c r="BF5" s="20">
        <f t="shared" si="9"/>
        <v>65</v>
      </c>
      <c r="BG5" s="12">
        <f t="shared" si="10"/>
        <v>4.6428571428571432</v>
      </c>
    </row>
    <row r="6" spans="1:59" x14ac:dyDescent="0.25">
      <c r="A6" s="8">
        <v>4</v>
      </c>
      <c r="B6" s="19">
        <v>4</v>
      </c>
      <c r="C6" s="19">
        <v>5</v>
      </c>
      <c r="D6" s="19">
        <v>4</v>
      </c>
      <c r="E6" s="19">
        <v>4</v>
      </c>
      <c r="F6" s="19">
        <v>5</v>
      </c>
      <c r="G6" s="19">
        <v>5</v>
      </c>
      <c r="H6" s="19">
        <v>4</v>
      </c>
      <c r="I6" s="19">
        <v>4</v>
      </c>
      <c r="J6" s="19">
        <f t="shared" si="0"/>
        <v>31</v>
      </c>
      <c r="K6" s="19">
        <f>AVERAGE(B6:I6)</f>
        <v>4.375</v>
      </c>
      <c r="L6" s="19"/>
      <c r="M6" s="19">
        <v>4</v>
      </c>
      <c r="N6" s="19">
        <v>5</v>
      </c>
      <c r="O6" s="19">
        <v>4</v>
      </c>
      <c r="P6" s="19">
        <v>4</v>
      </c>
      <c r="Q6" s="19">
        <f t="shared" si="1"/>
        <v>17</v>
      </c>
      <c r="R6" s="19">
        <f t="shared" si="2"/>
        <v>4.25</v>
      </c>
      <c r="S6" s="19"/>
      <c r="T6" s="19">
        <v>5</v>
      </c>
      <c r="U6" s="19">
        <v>5</v>
      </c>
      <c r="V6" s="19">
        <v>4</v>
      </c>
      <c r="W6" s="19">
        <v>5</v>
      </c>
      <c r="X6" s="19">
        <v>4</v>
      </c>
      <c r="Y6" s="19">
        <v>5</v>
      </c>
      <c r="Z6" s="19">
        <f t="shared" si="3"/>
        <v>23</v>
      </c>
      <c r="AA6" s="19">
        <f t="shared" si="4"/>
        <v>4.666666666666667</v>
      </c>
      <c r="AB6" s="19"/>
      <c r="AC6" s="19">
        <v>4</v>
      </c>
      <c r="AD6" s="19">
        <v>5</v>
      </c>
      <c r="AE6" s="19">
        <v>4</v>
      </c>
      <c r="AF6" s="19">
        <v>5</v>
      </c>
      <c r="AG6" s="19">
        <v>4</v>
      </c>
      <c r="AH6" s="19">
        <v>4</v>
      </c>
      <c r="AI6" s="19">
        <f t="shared" si="6"/>
        <v>26</v>
      </c>
      <c r="AJ6" s="19">
        <f t="shared" si="5"/>
        <v>4.333333333333333</v>
      </c>
      <c r="AK6" s="19"/>
      <c r="AL6" s="19">
        <v>5</v>
      </c>
      <c r="AM6" s="19">
        <v>5</v>
      </c>
      <c r="AN6" s="20">
        <f t="shared" si="7"/>
        <v>10</v>
      </c>
      <c r="AO6" s="20">
        <f t="shared" si="8"/>
        <v>5</v>
      </c>
      <c r="AP6" s="17"/>
      <c r="AQ6" s="22">
        <v>4</v>
      </c>
      <c r="AR6" s="19">
        <v>4</v>
      </c>
      <c r="AS6" s="19">
        <v>5</v>
      </c>
      <c r="AT6" s="19">
        <v>4</v>
      </c>
      <c r="AU6" s="19">
        <v>4</v>
      </c>
      <c r="AV6" s="19">
        <v>5</v>
      </c>
      <c r="AW6" s="19">
        <v>5</v>
      </c>
      <c r="AX6" s="19">
        <v>4</v>
      </c>
      <c r="AY6" s="19">
        <v>5</v>
      </c>
      <c r="AZ6" s="19">
        <v>4</v>
      </c>
      <c r="BA6" s="19">
        <v>4</v>
      </c>
      <c r="BB6" s="19">
        <v>4</v>
      </c>
      <c r="BC6" s="19">
        <v>5</v>
      </c>
      <c r="BD6" s="19">
        <v>5</v>
      </c>
      <c r="BE6" s="33">
        <v>5</v>
      </c>
      <c r="BF6" s="20">
        <f t="shared" si="9"/>
        <v>63</v>
      </c>
      <c r="BG6" s="12">
        <f t="shared" si="10"/>
        <v>4.5</v>
      </c>
    </row>
    <row r="7" spans="1:59" x14ac:dyDescent="0.25">
      <c r="A7" s="8">
        <v>5</v>
      </c>
      <c r="B7" s="19">
        <v>4</v>
      </c>
      <c r="C7" s="19">
        <v>5</v>
      </c>
      <c r="D7" s="19">
        <v>5</v>
      </c>
      <c r="E7" s="19">
        <v>5</v>
      </c>
      <c r="F7" s="19">
        <v>4</v>
      </c>
      <c r="G7" s="19">
        <v>4</v>
      </c>
      <c r="H7" s="19">
        <v>4</v>
      </c>
      <c r="I7" s="19">
        <v>4</v>
      </c>
      <c r="J7" s="19">
        <f t="shared" si="0"/>
        <v>31</v>
      </c>
      <c r="K7" s="19">
        <f>AVERAGE(B7:I7)</f>
        <v>4.375</v>
      </c>
      <c r="L7" s="19"/>
      <c r="M7" s="19">
        <v>4</v>
      </c>
      <c r="N7" s="19">
        <v>5</v>
      </c>
      <c r="O7" s="19">
        <v>4</v>
      </c>
      <c r="P7" s="19">
        <v>4</v>
      </c>
      <c r="Q7" s="19">
        <f t="shared" si="1"/>
        <v>17</v>
      </c>
      <c r="R7" s="19">
        <f t="shared" si="2"/>
        <v>4.25</v>
      </c>
      <c r="S7" s="19"/>
      <c r="T7" s="19">
        <v>5</v>
      </c>
      <c r="U7" s="19">
        <v>5</v>
      </c>
      <c r="V7" s="19">
        <v>5</v>
      </c>
      <c r="W7" s="19">
        <v>5</v>
      </c>
      <c r="X7" s="19">
        <v>4</v>
      </c>
      <c r="Y7" s="19">
        <v>5</v>
      </c>
      <c r="Z7" s="19">
        <f t="shared" si="3"/>
        <v>24</v>
      </c>
      <c r="AA7" s="19">
        <f t="shared" si="4"/>
        <v>4.833333333333333</v>
      </c>
      <c r="AB7" s="19"/>
      <c r="AC7" s="19">
        <v>4</v>
      </c>
      <c r="AD7" s="19">
        <v>4</v>
      </c>
      <c r="AE7" s="19">
        <v>5</v>
      </c>
      <c r="AF7" s="19">
        <v>5</v>
      </c>
      <c r="AG7" s="19">
        <v>4</v>
      </c>
      <c r="AH7" s="19">
        <v>4</v>
      </c>
      <c r="AI7" s="19">
        <f t="shared" si="6"/>
        <v>26</v>
      </c>
      <c r="AJ7" s="19">
        <f t="shared" si="5"/>
        <v>4.333333333333333</v>
      </c>
      <c r="AK7" s="19"/>
      <c r="AL7" s="19">
        <v>4</v>
      </c>
      <c r="AM7" s="19">
        <v>5</v>
      </c>
      <c r="AN7" s="20">
        <f t="shared" si="7"/>
        <v>9</v>
      </c>
      <c r="AO7" s="20">
        <f t="shared" si="8"/>
        <v>4.5</v>
      </c>
      <c r="AP7" s="17"/>
      <c r="AQ7" s="22">
        <v>5</v>
      </c>
      <c r="AR7" s="19">
        <v>4</v>
      </c>
      <c r="AS7" s="19">
        <v>5</v>
      </c>
      <c r="AT7" s="19">
        <v>5</v>
      </c>
      <c r="AU7" s="19">
        <v>5</v>
      </c>
      <c r="AV7" s="19">
        <v>4</v>
      </c>
      <c r="AW7" s="19">
        <v>5</v>
      </c>
      <c r="AX7" s="19">
        <v>4</v>
      </c>
      <c r="AY7" s="19">
        <v>4</v>
      </c>
      <c r="AZ7" s="19">
        <v>4</v>
      </c>
      <c r="BA7" s="19">
        <v>4</v>
      </c>
      <c r="BB7" s="19">
        <v>4</v>
      </c>
      <c r="BC7" s="19">
        <v>5</v>
      </c>
      <c r="BD7" s="19">
        <v>5</v>
      </c>
      <c r="BE7" s="33">
        <v>5</v>
      </c>
      <c r="BF7" s="20">
        <f t="shared" si="9"/>
        <v>63</v>
      </c>
      <c r="BG7" s="12">
        <f t="shared" si="10"/>
        <v>4.5</v>
      </c>
    </row>
    <row r="8" spans="1:59" x14ac:dyDescent="0.25">
      <c r="A8" s="8">
        <v>6</v>
      </c>
      <c r="B8" s="19">
        <v>5</v>
      </c>
      <c r="C8" s="19">
        <v>5</v>
      </c>
      <c r="D8" s="19">
        <v>4</v>
      </c>
      <c r="E8" s="19">
        <v>5</v>
      </c>
      <c r="F8" s="19">
        <v>4</v>
      </c>
      <c r="G8" s="19">
        <v>4</v>
      </c>
      <c r="H8" s="19">
        <v>5</v>
      </c>
      <c r="I8" s="19">
        <v>5</v>
      </c>
      <c r="J8" s="19">
        <f t="shared" si="0"/>
        <v>32</v>
      </c>
      <c r="K8" s="19">
        <f>AVERAGE(B8:I9)</f>
        <v>4.5</v>
      </c>
      <c r="L8" s="19"/>
      <c r="M8" s="19">
        <v>5</v>
      </c>
      <c r="N8" s="19">
        <v>5</v>
      </c>
      <c r="O8" s="19">
        <v>5</v>
      </c>
      <c r="P8" s="19">
        <v>5</v>
      </c>
      <c r="Q8" s="19">
        <f t="shared" si="1"/>
        <v>20</v>
      </c>
      <c r="R8" s="19">
        <f t="shared" si="2"/>
        <v>5</v>
      </c>
      <c r="S8" s="19"/>
      <c r="T8" s="19">
        <v>5</v>
      </c>
      <c r="U8" s="19">
        <v>5</v>
      </c>
      <c r="V8" s="19">
        <v>5</v>
      </c>
      <c r="W8" s="19">
        <v>5</v>
      </c>
      <c r="X8" s="19">
        <v>5</v>
      </c>
      <c r="Y8" s="19">
        <v>5</v>
      </c>
      <c r="Z8" s="19">
        <f t="shared" si="3"/>
        <v>25</v>
      </c>
      <c r="AA8" s="19">
        <f t="shared" si="4"/>
        <v>5</v>
      </c>
      <c r="AB8" s="19"/>
      <c r="AC8" s="19">
        <v>4</v>
      </c>
      <c r="AD8" s="19">
        <v>4</v>
      </c>
      <c r="AE8" s="19">
        <v>4</v>
      </c>
      <c r="AF8" s="19">
        <v>4</v>
      </c>
      <c r="AG8" s="19">
        <v>5</v>
      </c>
      <c r="AH8" s="19">
        <v>5</v>
      </c>
      <c r="AI8" s="19">
        <f t="shared" si="6"/>
        <v>26</v>
      </c>
      <c r="AJ8" s="19">
        <f t="shared" si="5"/>
        <v>4.333333333333333</v>
      </c>
      <c r="AK8" s="19"/>
      <c r="AL8" s="19">
        <v>4</v>
      </c>
      <c r="AM8" s="19">
        <v>4</v>
      </c>
      <c r="AN8" s="20">
        <f t="shared" si="7"/>
        <v>8</v>
      </c>
      <c r="AO8" s="20">
        <f t="shared" si="8"/>
        <v>4</v>
      </c>
      <c r="AP8" s="17"/>
      <c r="AQ8" s="22">
        <v>6</v>
      </c>
      <c r="AR8" s="19">
        <v>5</v>
      </c>
      <c r="AS8" s="19">
        <v>5</v>
      </c>
      <c r="AT8" s="19">
        <v>4</v>
      </c>
      <c r="AU8" s="19">
        <v>5</v>
      </c>
      <c r="AV8" s="19">
        <v>4</v>
      </c>
      <c r="AW8" s="19">
        <v>5</v>
      </c>
      <c r="AX8" s="19">
        <v>5</v>
      </c>
      <c r="AY8" s="19">
        <v>5</v>
      </c>
      <c r="AZ8" s="19">
        <v>5</v>
      </c>
      <c r="BA8" s="19">
        <v>5</v>
      </c>
      <c r="BB8" s="19">
        <v>5</v>
      </c>
      <c r="BC8" s="19">
        <v>5</v>
      </c>
      <c r="BD8" s="19">
        <v>5</v>
      </c>
      <c r="BE8" s="33">
        <v>5</v>
      </c>
      <c r="BF8" s="20">
        <f t="shared" si="9"/>
        <v>68</v>
      </c>
      <c r="BG8" s="12">
        <f t="shared" si="10"/>
        <v>4.8571428571428568</v>
      </c>
    </row>
    <row r="9" spans="1:59" x14ac:dyDescent="0.25">
      <c r="A9" s="8">
        <v>7</v>
      </c>
      <c r="B9" s="19">
        <v>4</v>
      </c>
      <c r="C9" s="19">
        <v>4</v>
      </c>
      <c r="D9" s="19">
        <v>4</v>
      </c>
      <c r="E9" s="19">
        <v>5</v>
      </c>
      <c r="F9" s="19">
        <v>5</v>
      </c>
      <c r="G9" s="19">
        <v>5</v>
      </c>
      <c r="H9" s="19">
        <v>4</v>
      </c>
      <c r="I9" s="19">
        <v>4</v>
      </c>
      <c r="J9" s="19">
        <f t="shared" si="0"/>
        <v>31</v>
      </c>
      <c r="K9" s="19">
        <f t="shared" ref="K9:K32" si="11">AVERAGE(B9:I9)</f>
        <v>4.375</v>
      </c>
      <c r="L9" s="19"/>
      <c r="M9" s="19">
        <v>4</v>
      </c>
      <c r="N9" s="19">
        <v>5</v>
      </c>
      <c r="O9" s="19">
        <v>4</v>
      </c>
      <c r="P9" s="19">
        <v>5</v>
      </c>
      <c r="Q9" s="19">
        <f t="shared" si="1"/>
        <v>18</v>
      </c>
      <c r="R9" s="19">
        <f t="shared" si="2"/>
        <v>4.5</v>
      </c>
      <c r="S9" s="19"/>
      <c r="T9" s="19">
        <v>4</v>
      </c>
      <c r="U9" s="19">
        <v>4</v>
      </c>
      <c r="V9" s="19">
        <v>4</v>
      </c>
      <c r="W9" s="19">
        <v>5</v>
      </c>
      <c r="X9" s="19">
        <v>4</v>
      </c>
      <c r="Y9" s="19">
        <v>4</v>
      </c>
      <c r="Z9" s="19">
        <f t="shared" si="3"/>
        <v>21</v>
      </c>
      <c r="AA9" s="19">
        <f t="shared" si="4"/>
        <v>4.166666666666667</v>
      </c>
      <c r="AB9" s="19"/>
      <c r="AC9" s="19">
        <v>4</v>
      </c>
      <c r="AD9" s="19">
        <v>5</v>
      </c>
      <c r="AE9" s="19">
        <v>5</v>
      </c>
      <c r="AF9" s="19">
        <v>5</v>
      </c>
      <c r="AG9" s="19">
        <v>4</v>
      </c>
      <c r="AH9" s="19">
        <v>4</v>
      </c>
      <c r="AI9" s="19">
        <f t="shared" si="6"/>
        <v>27</v>
      </c>
      <c r="AJ9" s="19">
        <f t="shared" si="5"/>
        <v>4.5</v>
      </c>
      <c r="AK9" s="19"/>
      <c r="AL9" s="19">
        <v>4</v>
      </c>
      <c r="AM9" s="19">
        <v>4</v>
      </c>
      <c r="AN9" s="20">
        <f t="shared" si="7"/>
        <v>8</v>
      </c>
      <c r="AO9" s="20">
        <f t="shared" si="8"/>
        <v>4</v>
      </c>
      <c r="AP9" s="17"/>
      <c r="AQ9" s="22">
        <v>7</v>
      </c>
      <c r="AR9" s="19">
        <v>4</v>
      </c>
      <c r="AS9" s="19">
        <v>5</v>
      </c>
      <c r="AT9" s="19">
        <v>4</v>
      </c>
      <c r="AU9" s="19">
        <v>5</v>
      </c>
      <c r="AV9" s="19">
        <v>5</v>
      </c>
      <c r="AW9" s="19">
        <v>5</v>
      </c>
      <c r="AX9" s="19">
        <v>4</v>
      </c>
      <c r="AY9" s="19">
        <v>5</v>
      </c>
      <c r="AZ9" s="19">
        <v>4</v>
      </c>
      <c r="BA9" s="19">
        <v>5</v>
      </c>
      <c r="BB9" s="19">
        <v>4</v>
      </c>
      <c r="BC9" s="19">
        <v>5</v>
      </c>
      <c r="BD9" s="19">
        <v>4</v>
      </c>
      <c r="BE9" s="33">
        <v>5</v>
      </c>
      <c r="BF9" s="20">
        <f t="shared" si="9"/>
        <v>64</v>
      </c>
      <c r="BG9" s="12">
        <f t="shared" si="10"/>
        <v>4.5714285714285712</v>
      </c>
    </row>
    <row r="10" spans="1:59" x14ac:dyDescent="0.25">
      <c r="A10" s="8">
        <v>8</v>
      </c>
      <c r="B10" s="19">
        <v>4</v>
      </c>
      <c r="C10" s="19">
        <v>5</v>
      </c>
      <c r="D10" s="19">
        <v>4</v>
      </c>
      <c r="E10" s="19">
        <v>5</v>
      </c>
      <c r="F10" s="19">
        <v>4</v>
      </c>
      <c r="G10" s="19">
        <v>4</v>
      </c>
      <c r="H10" s="19">
        <v>4</v>
      </c>
      <c r="I10" s="19">
        <v>5</v>
      </c>
      <c r="J10" s="19">
        <f t="shared" si="0"/>
        <v>30</v>
      </c>
      <c r="K10" s="19">
        <f t="shared" si="11"/>
        <v>4.375</v>
      </c>
      <c r="L10" s="19"/>
      <c r="M10" s="19">
        <v>4</v>
      </c>
      <c r="N10" s="19">
        <v>5</v>
      </c>
      <c r="O10" s="19">
        <v>4</v>
      </c>
      <c r="P10" s="19">
        <v>5</v>
      </c>
      <c r="Q10" s="19">
        <f t="shared" si="1"/>
        <v>18</v>
      </c>
      <c r="R10" s="19">
        <f t="shared" si="2"/>
        <v>4.5</v>
      </c>
      <c r="S10" s="19"/>
      <c r="T10" s="19">
        <v>3</v>
      </c>
      <c r="U10" s="19">
        <v>4</v>
      </c>
      <c r="V10" s="19">
        <v>4</v>
      </c>
      <c r="W10" s="19">
        <v>4</v>
      </c>
      <c r="X10" s="19">
        <v>4</v>
      </c>
      <c r="Y10" s="19">
        <v>4</v>
      </c>
      <c r="Z10" s="19">
        <f t="shared" si="3"/>
        <v>19</v>
      </c>
      <c r="AA10" s="19">
        <f t="shared" si="4"/>
        <v>3.8333333333333335</v>
      </c>
      <c r="AB10" s="19"/>
      <c r="AC10" s="19">
        <v>4</v>
      </c>
      <c r="AD10" s="19">
        <v>5</v>
      </c>
      <c r="AE10" s="19">
        <v>4</v>
      </c>
      <c r="AF10" s="19">
        <v>5</v>
      </c>
      <c r="AG10" s="19">
        <v>4</v>
      </c>
      <c r="AH10" s="19">
        <v>4</v>
      </c>
      <c r="AI10" s="19">
        <f t="shared" si="6"/>
        <v>26</v>
      </c>
      <c r="AJ10" s="19">
        <f t="shared" si="5"/>
        <v>4.333333333333333</v>
      </c>
      <c r="AK10" s="19"/>
      <c r="AL10" s="19">
        <v>5</v>
      </c>
      <c r="AM10" s="19">
        <v>5</v>
      </c>
      <c r="AN10" s="20">
        <f t="shared" si="7"/>
        <v>10</v>
      </c>
      <c r="AO10" s="20">
        <f t="shared" si="8"/>
        <v>5</v>
      </c>
      <c r="AP10" s="17"/>
      <c r="AQ10" s="22">
        <v>8</v>
      </c>
      <c r="AR10" s="19">
        <v>4</v>
      </c>
      <c r="AS10" s="19">
        <v>4</v>
      </c>
      <c r="AT10" s="19">
        <v>4</v>
      </c>
      <c r="AU10" s="19">
        <v>5</v>
      </c>
      <c r="AV10" s="19">
        <v>4</v>
      </c>
      <c r="AW10" s="19">
        <v>5</v>
      </c>
      <c r="AX10" s="19">
        <v>4</v>
      </c>
      <c r="AY10" s="19">
        <v>5</v>
      </c>
      <c r="AZ10" s="19">
        <v>4</v>
      </c>
      <c r="BA10" s="19">
        <v>5</v>
      </c>
      <c r="BB10" s="19">
        <v>4</v>
      </c>
      <c r="BC10" s="19">
        <v>5</v>
      </c>
      <c r="BD10" s="19">
        <v>3</v>
      </c>
      <c r="BE10" s="33">
        <v>5</v>
      </c>
      <c r="BF10" s="20">
        <f t="shared" si="9"/>
        <v>61</v>
      </c>
      <c r="BG10" s="12">
        <f t="shared" si="10"/>
        <v>4.3571428571428568</v>
      </c>
    </row>
    <row r="11" spans="1:59" x14ac:dyDescent="0.25">
      <c r="A11" s="8">
        <v>9</v>
      </c>
      <c r="B11" s="19">
        <v>4</v>
      </c>
      <c r="C11" s="19">
        <v>5</v>
      </c>
      <c r="D11" s="19">
        <v>5</v>
      </c>
      <c r="E11" s="19">
        <v>5</v>
      </c>
      <c r="F11" s="19">
        <v>4</v>
      </c>
      <c r="G11" s="19">
        <v>4</v>
      </c>
      <c r="H11" s="19">
        <v>4</v>
      </c>
      <c r="I11" s="19">
        <v>5</v>
      </c>
      <c r="J11" s="19">
        <f t="shared" si="0"/>
        <v>31</v>
      </c>
      <c r="K11" s="19">
        <f t="shared" si="11"/>
        <v>4.5</v>
      </c>
      <c r="L11" s="19"/>
      <c r="M11" s="19">
        <v>5</v>
      </c>
      <c r="N11" s="19">
        <v>5</v>
      </c>
      <c r="O11" s="19">
        <v>5</v>
      </c>
      <c r="P11" s="19">
        <v>5</v>
      </c>
      <c r="Q11" s="19">
        <f t="shared" si="1"/>
        <v>20</v>
      </c>
      <c r="R11" s="19">
        <f t="shared" si="2"/>
        <v>5</v>
      </c>
      <c r="S11" s="19"/>
      <c r="T11" s="19">
        <v>4</v>
      </c>
      <c r="U11" s="19">
        <v>5</v>
      </c>
      <c r="V11" s="19">
        <v>4</v>
      </c>
      <c r="W11" s="19">
        <v>4</v>
      </c>
      <c r="X11" s="19">
        <v>5</v>
      </c>
      <c r="Y11" s="19">
        <v>5</v>
      </c>
      <c r="Z11" s="19">
        <f t="shared" si="3"/>
        <v>22</v>
      </c>
      <c r="AA11" s="19">
        <f t="shared" si="4"/>
        <v>4.5</v>
      </c>
      <c r="AB11" s="19"/>
      <c r="AC11" s="19">
        <v>4</v>
      </c>
      <c r="AD11" s="19">
        <v>5</v>
      </c>
      <c r="AE11" s="19">
        <v>5</v>
      </c>
      <c r="AF11" s="19">
        <v>5</v>
      </c>
      <c r="AG11" s="19">
        <v>5</v>
      </c>
      <c r="AH11" s="19">
        <v>5</v>
      </c>
      <c r="AI11" s="19">
        <f t="shared" si="6"/>
        <v>29</v>
      </c>
      <c r="AJ11" s="19">
        <f t="shared" si="5"/>
        <v>4.833333333333333</v>
      </c>
      <c r="AK11" s="19"/>
      <c r="AL11" s="19">
        <v>5</v>
      </c>
      <c r="AM11" s="19">
        <v>5</v>
      </c>
      <c r="AN11" s="20">
        <f t="shared" si="7"/>
        <v>10</v>
      </c>
      <c r="AO11" s="20">
        <f t="shared" si="8"/>
        <v>5</v>
      </c>
      <c r="AP11" s="17"/>
      <c r="AQ11" s="22">
        <v>9</v>
      </c>
      <c r="AR11" s="19">
        <v>4</v>
      </c>
      <c r="AS11" s="19">
        <v>4</v>
      </c>
      <c r="AT11" s="19">
        <v>5</v>
      </c>
      <c r="AU11" s="19">
        <v>5</v>
      </c>
      <c r="AV11" s="19">
        <v>4</v>
      </c>
      <c r="AW11" s="19">
        <v>4</v>
      </c>
      <c r="AX11" s="19">
        <v>4</v>
      </c>
      <c r="AY11" s="19">
        <v>5</v>
      </c>
      <c r="AZ11" s="19">
        <v>5</v>
      </c>
      <c r="BA11" s="19">
        <v>5</v>
      </c>
      <c r="BB11" s="19">
        <v>5</v>
      </c>
      <c r="BC11" s="19">
        <v>5</v>
      </c>
      <c r="BD11" s="19">
        <v>4</v>
      </c>
      <c r="BE11" s="33">
        <v>4</v>
      </c>
      <c r="BF11" s="20">
        <f t="shared" si="9"/>
        <v>63</v>
      </c>
      <c r="BG11" s="12">
        <f t="shared" si="10"/>
        <v>4.5</v>
      </c>
    </row>
    <row r="12" spans="1:59" x14ac:dyDescent="0.25">
      <c r="A12" s="8">
        <v>10</v>
      </c>
      <c r="B12" s="19">
        <v>4</v>
      </c>
      <c r="C12" s="19">
        <v>5</v>
      </c>
      <c r="D12" s="19">
        <v>4</v>
      </c>
      <c r="E12" s="19">
        <v>5</v>
      </c>
      <c r="F12" s="19">
        <v>4</v>
      </c>
      <c r="G12" s="19">
        <v>5</v>
      </c>
      <c r="H12" s="19">
        <v>4</v>
      </c>
      <c r="I12" s="19">
        <v>5</v>
      </c>
      <c r="J12" s="19">
        <f t="shared" si="0"/>
        <v>31</v>
      </c>
      <c r="K12" s="19">
        <f t="shared" si="11"/>
        <v>4.5</v>
      </c>
      <c r="L12" s="19"/>
      <c r="M12" s="19">
        <v>4</v>
      </c>
      <c r="N12" s="19">
        <v>4</v>
      </c>
      <c r="O12" s="19">
        <v>4</v>
      </c>
      <c r="P12" s="19">
        <v>4</v>
      </c>
      <c r="Q12" s="19">
        <f t="shared" si="1"/>
        <v>16</v>
      </c>
      <c r="R12" s="19">
        <f t="shared" si="2"/>
        <v>4</v>
      </c>
      <c r="S12" s="19"/>
      <c r="T12" s="19">
        <v>4</v>
      </c>
      <c r="U12" s="19">
        <v>5</v>
      </c>
      <c r="V12" s="19">
        <v>4</v>
      </c>
      <c r="W12" s="19">
        <v>4</v>
      </c>
      <c r="X12" s="19">
        <v>4</v>
      </c>
      <c r="Y12" s="19">
        <v>4</v>
      </c>
      <c r="Z12" s="19">
        <f t="shared" si="3"/>
        <v>21</v>
      </c>
      <c r="AA12" s="19">
        <f t="shared" si="4"/>
        <v>4.166666666666667</v>
      </c>
      <c r="AB12" s="19"/>
      <c r="AC12" s="19">
        <v>4</v>
      </c>
      <c r="AD12" s="19">
        <v>5</v>
      </c>
      <c r="AE12" s="19">
        <v>4</v>
      </c>
      <c r="AF12" s="19">
        <v>4</v>
      </c>
      <c r="AG12" s="19">
        <v>4</v>
      </c>
      <c r="AH12" s="19">
        <v>5</v>
      </c>
      <c r="AI12" s="19">
        <f t="shared" si="6"/>
        <v>26</v>
      </c>
      <c r="AJ12" s="19">
        <f t="shared" si="5"/>
        <v>4.333333333333333</v>
      </c>
      <c r="AK12" s="19"/>
      <c r="AL12" s="19">
        <v>4</v>
      </c>
      <c r="AM12" s="19">
        <v>5</v>
      </c>
      <c r="AN12" s="20">
        <f t="shared" si="7"/>
        <v>9</v>
      </c>
      <c r="AO12" s="20">
        <f t="shared" si="8"/>
        <v>4.5</v>
      </c>
      <c r="AP12" s="17"/>
      <c r="AQ12" s="22">
        <v>10</v>
      </c>
      <c r="AR12" s="19">
        <v>4</v>
      </c>
      <c r="AS12" s="19">
        <v>5</v>
      </c>
      <c r="AT12" s="19">
        <v>4</v>
      </c>
      <c r="AU12" s="19">
        <v>5</v>
      </c>
      <c r="AV12" s="19">
        <v>4</v>
      </c>
      <c r="AW12" s="19">
        <v>5</v>
      </c>
      <c r="AX12" s="19">
        <v>4</v>
      </c>
      <c r="AY12" s="19">
        <v>5</v>
      </c>
      <c r="AZ12" s="19">
        <v>4</v>
      </c>
      <c r="BA12" s="19">
        <v>4</v>
      </c>
      <c r="BB12" s="19">
        <v>4</v>
      </c>
      <c r="BC12" s="19">
        <v>4</v>
      </c>
      <c r="BD12" s="19">
        <v>4</v>
      </c>
      <c r="BE12" s="33">
        <v>4</v>
      </c>
      <c r="BF12" s="20">
        <f t="shared" si="9"/>
        <v>60</v>
      </c>
      <c r="BG12" s="12">
        <f t="shared" si="10"/>
        <v>4.2857142857142856</v>
      </c>
    </row>
    <row r="13" spans="1:59" x14ac:dyDescent="0.25">
      <c r="A13" s="8">
        <v>11</v>
      </c>
      <c r="B13" s="19">
        <v>4</v>
      </c>
      <c r="C13" s="19">
        <v>5</v>
      </c>
      <c r="D13" s="19">
        <v>4</v>
      </c>
      <c r="E13" s="19">
        <v>5</v>
      </c>
      <c r="F13" s="19">
        <v>4</v>
      </c>
      <c r="G13" s="19">
        <v>5</v>
      </c>
      <c r="H13" s="19">
        <v>4</v>
      </c>
      <c r="I13" s="19">
        <v>5</v>
      </c>
      <c r="J13" s="19">
        <f t="shared" si="0"/>
        <v>31</v>
      </c>
      <c r="K13" s="19">
        <f t="shared" si="11"/>
        <v>4.5</v>
      </c>
      <c r="L13" s="19"/>
      <c r="M13" s="19">
        <v>5</v>
      </c>
      <c r="N13" s="19">
        <v>5</v>
      </c>
      <c r="O13" s="19">
        <v>5</v>
      </c>
      <c r="P13" s="19">
        <v>5</v>
      </c>
      <c r="Q13" s="19">
        <f t="shared" si="1"/>
        <v>20</v>
      </c>
      <c r="R13" s="19">
        <f t="shared" si="2"/>
        <v>5</v>
      </c>
      <c r="S13" s="19"/>
      <c r="T13" s="19">
        <v>4</v>
      </c>
      <c r="U13" s="19">
        <v>5</v>
      </c>
      <c r="V13" s="19">
        <v>4</v>
      </c>
      <c r="W13" s="19">
        <v>4</v>
      </c>
      <c r="X13" s="19">
        <v>5</v>
      </c>
      <c r="Y13" s="19">
        <v>5</v>
      </c>
      <c r="Z13" s="19">
        <f t="shared" si="3"/>
        <v>22</v>
      </c>
      <c r="AA13" s="19">
        <f t="shared" si="4"/>
        <v>4.5</v>
      </c>
      <c r="AB13" s="19"/>
      <c r="AC13" s="19">
        <v>4</v>
      </c>
      <c r="AD13" s="19">
        <v>5</v>
      </c>
      <c r="AE13" s="19">
        <v>4</v>
      </c>
      <c r="AF13" s="19">
        <v>4</v>
      </c>
      <c r="AG13" s="19">
        <v>4</v>
      </c>
      <c r="AH13" s="19">
        <v>5</v>
      </c>
      <c r="AI13" s="19">
        <f t="shared" si="6"/>
        <v>26</v>
      </c>
      <c r="AJ13" s="19">
        <f t="shared" si="5"/>
        <v>4.333333333333333</v>
      </c>
      <c r="AK13" s="19"/>
      <c r="AL13" s="19">
        <v>4</v>
      </c>
      <c r="AM13" s="19">
        <v>5</v>
      </c>
      <c r="AN13" s="20">
        <f t="shared" si="7"/>
        <v>9</v>
      </c>
      <c r="AO13" s="20">
        <f t="shared" si="8"/>
        <v>4.5</v>
      </c>
      <c r="AP13" s="17"/>
      <c r="AQ13" s="22">
        <v>11</v>
      </c>
      <c r="AR13" s="19">
        <v>4</v>
      </c>
      <c r="AS13" s="19">
        <v>5</v>
      </c>
      <c r="AT13" s="19">
        <v>4</v>
      </c>
      <c r="AU13" s="19">
        <v>4</v>
      </c>
      <c r="AV13" s="19">
        <v>4</v>
      </c>
      <c r="AW13" s="19">
        <v>5</v>
      </c>
      <c r="AX13" s="19">
        <v>4</v>
      </c>
      <c r="AY13" s="19">
        <v>5</v>
      </c>
      <c r="AZ13" s="19">
        <v>5</v>
      </c>
      <c r="BA13" s="19">
        <v>5</v>
      </c>
      <c r="BB13" s="19">
        <v>5</v>
      </c>
      <c r="BC13" s="19">
        <v>5</v>
      </c>
      <c r="BD13" s="19">
        <v>4</v>
      </c>
      <c r="BE13" s="33">
        <v>5</v>
      </c>
      <c r="BF13" s="20">
        <f t="shared" si="9"/>
        <v>64</v>
      </c>
      <c r="BG13" s="12">
        <f t="shared" si="10"/>
        <v>4.5714285714285712</v>
      </c>
    </row>
    <row r="14" spans="1:59" x14ac:dyDescent="0.25">
      <c r="A14" s="8">
        <v>12</v>
      </c>
      <c r="B14" s="19">
        <v>4</v>
      </c>
      <c r="C14" s="19">
        <v>5</v>
      </c>
      <c r="D14" s="19">
        <v>4</v>
      </c>
      <c r="E14" s="19">
        <v>4</v>
      </c>
      <c r="F14" s="19">
        <v>4</v>
      </c>
      <c r="G14" s="19">
        <v>5</v>
      </c>
      <c r="H14" s="19">
        <v>4</v>
      </c>
      <c r="I14" s="19">
        <v>5</v>
      </c>
      <c r="J14" s="19">
        <f t="shared" si="0"/>
        <v>30</v>
      </c>
      <c r="K14" s="19">
        <f t="shared" si="11"/>
        <v>4.375</v>
      </c>
      <c r="L14" s="19"/>
      <c r="M14" s="19">
        <v>4</v>
      </c>
      <c r="N14" s="19">
        <v>4</v>
      </c>
      <c r="O14" s="19">
        <v>4</v>
      </c>
      <c r="P14" s="19">
        <v>4</v>
      </c>
      <c r="Q14" s="19">
        <f t="shared" si="1"/>
        <v>16</v>
      </c>
      <c r="R14" s="19">
        <f t="shared" si="2"/>
        <v>4</v>
      </c>
      <c r="S14" s="19"/>
      <c r="T14" s="19">
        <v>5</v>
      </c>
      <c r="U14" s="19">
        <v>5</v>
      </c>
      <c r="V14" s="19">
        <v>5</v>
      </c>
      <c r="W14" s="19">
        <v>5</v>
      </c>
      <c r="X14" s="19">
        <v>5</v>
      </c>
      <c r="Y14" s="19">
        <v>5</v>
      </c>
      <c r="Z14" s="19">
        <f t="shared" si="3"/>
        <v>25</v>
      </c>
      <c r="AA14" s="19">
        <f t="shared" si="4"/>
        <v>5</v>
      </c>
      <c r="AB14" s="19"/>
      <c r="AC14" s="19">
        <v>4</v>
      </c>
      <c r="AD14" s="19">
        <v>5</v>
      </c>
      <c r="AE14" s="19">
        <v>5</v>
      </c>
      <c r="AF14" s="19">
        <v>5</v>
      </c>
      <c r="AG14" s="19">
        <v>5</v>
      </c>
      <c r="AH14" s="19">
        <v>4</v>
      </c>
      <c r="AI14" s="19">
        <f t="shared" si="6"/>
        <v>28</v>
      </c>
      <c r="AJ14" s="19">
        <f t="shared" si="5"/>
        <v>4.666666666666667</v>
      </c>
      <c r="AK14" s="19"/>
      <c r="AL14" s="19">
        <v>4</v>
      </c>
      <c r="AM14" s="19">
        <v>5</v>
      </c>
      <c r="AN14" s="20">
        <f t="shared" si="7"/>
        <v>9</v>
      </c>
      <c r="AO14" s="20">
        <f t="shared" si="8"/>
        <v>4.5</v>
      </c>
      <c r="AP14" s="17"/>
      <c r="AQ14" s="22">
        <v>12</v>
      </c>
      <c r="AR14" s="19">
        <v>4</v>
      </c>
      <c r="AS14" s="19">
        <v>5</v>
      </c>
      <c r="AT14" s="19">
        <v>4</v>
      </c>
      <c r="AU14" s="19">
        <v>4</v>
      </c>
      <c r="AV14" s="19">
        <v>4</v>
      </c>
      <c r="AW14" s="19">
        <v>4</v>
      </c>
      <c r="AX14" s="19">
        <v>4</v>
      </c>
      <c r="AY14" s="19">
        <v>4</v>
      </c>
      <c r="AZ14" s="19">
        <v>4</v>
      </c>
      <c r="BA14" s="19">
        <v>5</v>
      </c>
      <c r="BB14" s="19">
        <v>4</v>
      </c>
      <c r="BC14" s="19">
        <v>4</v>
      </c>
      <c r="BD14" s="19">
        <v>5</v>
      </c>
      <c r="BE14" s="33">
        <v>5</v>
      </c>
      <c r="BF14" s="20">
        <f t="shared" si="9"/>
        <v>60</v>
      </c>
      <c r="BG14" s="12">
        <f t="shared" si="10"/>
        <v>4.2857142857142856</v>
      </c>
    </row>
    <row r="15" spans="1:59" x14ac:dyDescent="0.25">
      <c r="A15" s="8">
        <v>13</v>
      </c>
      <c r="B15" s="19">
        <v>4</v>
      </c>
      <c r="C15" s="19">
        <v>5</v>
      </c>
      <c r="D15" s="19">
        <v>4</v>
      </c>
      <c r="E15" s="19">
        <v>5</v>
      </c>
      <c r="F15" s="19">
        <v>4</v>
      </c>
      <c r="G15" s="19">
        <v>5</v>
      </c>
      <c r="H15" s="19">
        <v>4</v>
      </c>
      <c r="I15" s="19">
        <v>4</v>
      </c>
      <c r="J15" s="19">
        <f t="shared" si="0"/>
        <v>31</v>
      </c>
      <c r="K15" s="19">
        <f t="shared" si="11"/>
        <v>4.375</v>
      </c>
      <c r="L15" s="19"/>
      <c r="M15" s="19">
        <v>4</v>
      </c>
      <c r="N15" s="19">
        <v>4</v>
      </c>
      <c r="O15" s="19">
        <v>5</v>
      </c>
      <c r="P15" s="19">
        <v>5</v>
      </c>
      <c r="Q15" s="19">
        <f t="shared" si="1"/>
        <v>18</v>
      </c>
      <c r="R15" s="19">
        <f t="shared" si="2"/>
        <v>4.5</v>
      </c>
      <c r="S15" s="19"/>
      <c r="T15" s="19">
        <v>4</v>
      </c>
      <c r="U15" s="19">
        <v>5</v>
      </c>
      <c r="V15" s="19">
        <v>4</v>
      </c>
      <c r="W15" s="19">
        <v>5</v>
      </c>
      <c r="X15" s="19">
        <v>5</v>
      </c>
      <c r="Y15" s="19">
        <v>5</v>
      </c>
      <c r="Z15" s="19">
        <f t="shared" si="3"/>
        <v>23</v>
      </c>
      <c r="AA15" s="19">
        <f t="shared" si="4"/>
        <v>4.666666666666667</v>
      </c>
      <c r="AB15" s="19"/>
      <c r="AC15" s="19">
        <v>4</v>
      </c>
      <c r="AD15" s="19">
        <v>5</v>
      </c>
      <c r="AE15" s="19">
        <v>4</v>
      </c>
      <c r="AF15" s="19">
        <v>4</v>
      </c>
      <c r="AG15" s="19">
        <v>4</v>
      </c>
      <c r="AH15" s="19">
        <v>5</v>
      </c>
      <c r="AI15" s="19">
        <f t="shared" si="6"/>
        <v>26</v>
      </c>
      <c r="AJ15" s="19">
        <f t="shared" si="5"/>
        <v>4.333333333333333</v>
      </c>
      <c r="AK15" s="19"/>
      <c r="AL15" s="19">
        <v>5</v>
      </c>
      <c r="AM15" s="19">
        <v>5</v>
      </c>
      <c r="AN15" s="20">
        <f t="shared" si="7"/>
        <v>10</v>
      </c>
      <c r="AO15" s="20">
        <f t="shared" si="8"/>
        <v>5</v>
      </c>
      <c r="AP15" s="17"/>
      <c r="AQ15" s="22">
        <v>13</v>
      </c>
      <c r="AR15" s="19">
        <v>4</v>
      </c>
      <c r="AS15" s="19">
        <v>4</v>
      </c>
      <c r="AT15" s="19">
        <v>4</v>
      </c>
      <c r="AU15" s="19">
        <v>4</v>
      </c>
      <c r="AV15" s="19">
        <v>4</v>
      </c>
      <c r="AW15" s="19">
        <v>4</v>
      </c>
      <c r="AX15" s="19">
        <v>4</v>
      </c>
      <c r="AY15" s="19">
        <v>4</v>
      </c>
      <c r="AZ15" s="19">
        <v>4</v>
      </c>
      <c r="BA15" s="19">
        <v>5</v>
      </c>
      <c r="BB15" s="19">
        <v>5</v>
      </c>
      <c r="BC15" s="19">
        <v>5</v>
      </c>
      <c r="BD15" s="19">
        <v>4</v>
      </c>
      <c r="BE15" s="33">
        <v>5</v>
      </c>
      <c r="BF15" s="20">
        <f t="shared" si="9"/>
        <v>60</v>
      </c>
      <c r="BG15" s="12">
        <f t="shared" si="10"/>
        <v>4.2857142857142856</v>
      </c>
    </row>
    <row r="16" spans="1:59" x14ac:dyDescent="0.25">
      <c r="A16" s="8">
        <v>14</v>
      </c>
      <c r="B16" s="19">
        <v>4</v>
      </c>
      <c r="C16" s="19">
        <v>5</v>
      </c>
      <c r="D16" s="19">
        <v>5</v>
      </c>
      <c r="E16" s="19">
        <v>5</v>
      </c>
      <c r="F16" s="19">
        <v>5</v>
      </c>
      <c r="G16" s="19">
        <v>5</v>
      </c>
      <c r="H16" s="19">
        <v>4</v>
      </c>
      <c r="I16" s="19">
        <v>5</v>
      </c>
      <c r="J16" s="19">
        <f t="shared" si="0"/>
        <v>33</v>
      </c>
      <c r="K16" s="19">
        <f t="shared" si="11"/>
        <v>4.75</v>
      </c>
      <c r="L16" s="19"/>
      <c r="M16" s="19">
        <v>4</v>
      </c>
      <c r="N16" s="19">
        <v>5</v>
      </c>
      <c r="O16" s="19">
        <v>4</v>
      </c>
      <c r="P16" s="19">
        <v>4</v>
      </c>
      <c r="Q16" s="19">
        <f t="shared" si="1"/>
        <v>17</v>
      </c>
      <c r="R16" s="19">
        <f t="shared" si="2"/>
        <v>4.25</v>
      </c>
      <c r="S16" s="19"/>
      <c r="T16" s="19">
        <v>4</v>
      </c>
      <c r="U16" s="19">
        <v>5</v>
      </c>
      <c r="V16" s="19">
        <v>4</v>
      </c>
      <c r="W16" s="19">
        <v>5</v>
      </c>
      <c r="X16" s="19">
        <v>4</v>
      </c>
      <c r="Y16" s="19">
        <v>4</v>
      </c>
      <c r="Z16" s="19">
        <f t="shared" si="3"/>
        <v>22</v>
      </c>
      <c r="AA16" s="19">
        <f t="shared" si="4"/>
        <v>4.333333333333333</v>
      </c>
      <c r="AB16" s="19"/>
      <c r="AC16" s="19">
        <v>4</v>
      </c>
      <c r="AD16" s="19">
        <v>4</v>
      </c>
      <c r="AE16" s="19">
        <v>5</v>
      </c>
      <c r="AF16" s="19">
        <v>5</v>
      </c>
      <c r="AG16" s="19">
        <v>4</v>
      </c>
      <c r="AH16" s="19">
        <v>5</v>
      </c>
      <c r="AI16" s="19">
        <f t="shared" si="6"/>
        <v>27</v>
      </c>
      <c r="AJ16" s="19">
        <f t="shared" si="5"/>
        <v>4.5</v>
      </c>
      <c r="AK16" s="19"/>
      <c r="AL16" s="19">
        <v>5</v>
      </c>
      <c r="AM16" s="19">
        <v>5</v>
      </c>
      <c r="AN16" s="20">
        <f t="shared" si="7"/>
        <v>10</v>
      </c>
      <c r="AO16" s="20">
        <f t="shared" si="8"/>
        <v>5</v>
      </c>
      <c r="AP16" s="17"/>
      <c r="AQ16" s="22">
        <v>14</v>
      </c>
      <c r="AR16" s="19">
        <v>4</v>
      </c>
      <c r="AS16" s="19">
        <v>5</v>
      </c>
      <c r="AT16" s="19">
        <v>5</v>
      </c>
      <c r="AU16" s="19">
        <v>5</v>
      </c>
      <c r="AV16" s="19">
        <v>5</v>
      </c>
      <c r="AW16" s="19">
        <v>5</v>
      </c>
      <c r="AX16" s="19">
        <v>4</v>
      </c>
      <c r="AY16" s="19">
        <v>4</v>
      </c>
      <c r="AZ16" s="19">
        <v>4</v>
      </c>
      <c r="BA16" s="19">
        <v>4</v>
      </c>
      <c r="BB16" s="19">
        <v>4</v>
      </c>
      <c r="BC16" s="19">
        <v>4</v>
      </c>
      <c r="BD16" s="19">
        <v>4</v>
      </c>
      <c r="BE16" s="33">
        <v>5</v>
      </c>
      <c r="BF16" s="20">
        <f t="shared" si="9"/>
        <v>62</v>
      </c>
      <c r="BG16" s="12">
        <f t="shared" si="10"/>
        <v>4.4285714285714288</v>
      </c>
    </row>
    <row r="17" spans="1:59" x14ac:dyDescent="0.25">
      <c r="A17" s="8">
        <v>15</v>
      </c>
      <c r="B17" s="19">
        <v>4</v>
      </c>
      <c r="C17" s="19">
        <v>5</v>
      </c>
      <c r="D17" s="19">
        <v>4</v>
      </c>
      <c r="E17" s="19">
        <v>5</v>
      </c>
      <c r="F17" s="19">
        <v>4</v>
      </c>
      <c r="G17" s="19">
        <v>4</v>
      </c>
      <c r="H17" s="19">
        <v>5</v>
      </c>
      <c r="I17" s="19">
        <v>5</v>
      </c>
      <c r="J17" s="19">
        <f t="shared" si="0"/>
        <v>31</v>
      </c>
      <c r="K17" s="19">
        <f t="shared" si="11"/>
        <v>4.5</v>
      </c>
      <c r="L17" s="19"/>
      <c r="M17" s="19">
        <v>5</v>
      </c>
      <c r="N17" s="19">
        <v>5</v>
      </c>
      <c r="O17" s="19">
        <v>5</v>
      </c>
      <c r="P17" s="19">
        <v>5</v>
      </c>
      <c r="Q17" s="19">
        <f t="shared" si="1"/>
        <v>20</v>
      </c>
      <c r="R17" s="19">
        <f t="shared" si="2"/>
        <v>5</v>
      </c>
      <c r="S17" s="19"/>
      <c r="T17" s="19">
        <v>4</v>
      </c>
      <c r="U17" s="19">
        <v>4</v>
      </c>
      <c r="V17" s="19">
        <v>4</v>
      </c>
      <c r="W17" s="19">
        <v>5</v>
      </c>
      <c r="X17" s="19">
        <v>5</v>
      </c>
      <c r="Y17" s="19">
        <v>5</v>
      </c>
      <c r="Z17" s="19">
        <f t="shared" si="3"/>
        <v>22</v>
      </c>
      <c r="AA17" s="19">
        <f t="shared" si="4"/>
        <v>4.5</v>
      </c>
      <c r="AB17" s="19"/>
      <c r="AC17" s="19">
        <v>4</v>
      </c>
      <c r="AD17" s="19">
        <v>4</v>
      </c>
      <c r="AE17" s="19">
        <v>4</v>
      </c>
      <c r="AF17" s="19">
        <v>5</v>
      </c>
      <c r="AG17" s="19">
        <v>4</v>
      </c>
      <c r="AH17" s="19">
        <v>5</v>
      </c>
      <c r="AI17" s="19">
        <f t="shared" si="6"/>
        <v>26</v>
      </c>
      <c r="AJ17" s="19">
        <f t="shared" si="5"/>
        <v>4.333333333333333</v>
      </c>
      <c r="AK17" s="19"/>
      <c r="AL17" s="19">
        <v>5</v>
      </c>
      <c r="AM17" s="19">
        <v>5</v>
      </c>
      <c r="AN17" s="20">
        <f t="shared" si="7"/>
        <v>10</v>
      </c>
      <c r="AO17" s="20">
        <f t="shared" si="8"/>
        <v>5</v>
      </c>
      <c r="AP17" s="17"/>
      <c r="AQ17" s="22">
        <v>15</v>
      </c>
      <c r="AR17" s="19">
        <v>4</v>
      </c>
      <c r="AS17" s="19">
        <v>5</v>
      </c>
      <c r="AT17" s="19">
        <v>4</v>
      </c>
      <c r="AU17" s="19">
        <v>5</v>
      </c>
      <c r="AV17" s="19">
        <v>4</v>
      </c>
      <c r="AW17" s="19">
        <v>5</v>
      </c>
      <c r="AX17" s="19">
        <v>5</v>
      </c>
      <c r="AY17" s="19">
        <v>5</v>
      </c>
      <c r="AZ17" s="19">
        <v>5</v>
      </c>
      <c r="BA17" s="19">
        <v>5</v>
      </c>
      <c r="BB17" s="19">
        <v>5</v>
      </c>
      <c r="BC17" s="19">
        <v>5</v>
      </c>
      <c r="BD17" s="19">
        <v>4</v>
      </c>
      <c r="BE17" s="33">
        <v>4</v>
      </c>
      <c r="BF17" s="20">
        <f t="shared" si="9"/>
        <v>65</v>
      </c>
      <c r="BG17" s="12">
        <f t="shared" si="10"/>
        <v>4.6428571428571432</v>
      </c>
    </row>
    <row r="18" spans="1:59" x14ac:dyDescent="0.25">
      <c r="A18" s="8">
        <v>16</v>
      </c>
      <c r="B18" s="19">
        <v>4</v>
      </c>
      <c r="C18" s="19">
        <v>4</v>
      </c>
      <c r="D18" s="19">
        <v>4</v>
      </c>
      <c r="E18" s="19">
        <v>5</v>
      </c>
      <c r="F18" s="19">
        <v>4</v>
      </c>
      <c r="G18" s="19">
        <v>4</v>
      </c>
      <c r="H18" s="19">
        <v>4</v>
      </c>
      <c r="I18" s="19">
        <v>5</v>
      </c>
      <c r="J18" s="19">
        <f t="shared" si="0"/>
        <v>29</v>
      </c>
      <c r="K18" s="19">
        <f t="shared" si="11"/>
        <v>4.25</v>
      </c>
      <c r="L18" s="19"/>
      <c r="M18" s="19">
        <v>4</v>
      </c>
      <c r="N18" s="19">
        <v>5</v>
      </c>
      <c r="O18" s="19">
        <v>5</v>
      </c>
      <c r="P18" s="19">
        <v>5</v>
      </c>
      <c r="Q18" s="19">
        <f t="shared" si="1"/>
        <v>19</v>
      </c>
      <c r="R18" s="19">
        <f t="shared" si="2"/>
        <v>4.75</v>
      </c>
      <c r="S18" s="19"/>
      <c r="T18" s="19">
        <v>4</v>
      </c>
      <c r="U18" s="19">
        <v>4</v>
      </c>
      <c r="V18" s="19">
        <v>5</v>
      </c>
      <c r="W18" s="19">
        <v>5</v>
      </c>
      <c r="X18" s="19">
        <v>4</v>
      </c>
      <c r="Y18" s="19">
        <v>5</v>
      </c>
      <c r="Z18" s="19">
        <f t="shared" si="3"/>
        <v>22</v>
      </c>
      <c r="AA18" s="19">
        <f t="shared" si="4"/>
        <v>4.5</v>
      </c>
      <c r="AB18" s="19"/>
      <c r="AC18" s="19">
        <v>5</v>
      </c>
      <c r="AD18" s="19">
        <v>5</v>
      </c>
      <c r="AE18" s="19">
        <v>5</v>
      </c>
      <c r="AF18" s="19">
        <v>5</v>
      </c>
      <c r="AG18" s="19">
        <v>5</v>
      </c>
      <c r="AH18" s="19">
        <v>4</v>
      </c>
      <c r="AI18" s="19">
        <f t="shared" si="6"/>
        <v>29</v>
      </c>
      <c r="AJ18" s="19">
        <f t="shared" si="5"/>
        <v>4.833333333333333</v>
      </c>
      <c r="AK18" s="19"/>
      <c r="AL18" s="19">
        <v>5</v>
      </c>
      <c r="AM18" s="19">
        <v>5</v>
      </c>
      <c r="AN18" s="20">
        <f t="shared" si="7"/>
        <v>10</v>
      </c>
      <c r="AO18" s="20">
        <f t="shared" si="8"/>
        <v>5</v>
      </c>
      <c r="AP18" s="17"/>
      <c r="AQ18" s="22">
        <v>16</v>
      </c>
      <c r="AR18" s="19">
        <v>4</v>
      </c>
      <c r="AS18" s="19">
        <v>4</v>
      </c>
      <c r="AT18" s="19">
        <v>4</v>
      </c>
      <c r="AU18" s="19">
        <v>4</v>
      </c>
      <c r="AV18" s="19">
        <v>4</v>
      </c>
      <c r="AW18" s="19">
        <v>5</v>
      </c>
      <c r="AX18" s="19">
        <v>4</v>
      </c>
      <c r="AY18" s="19">
        <v>4</v>
      </c>
      <c r="AZ18" s="19">
        <v>4</v>
      </c>
      <c r="BA18" s="19">
        <v>5</v>
      </c>
      <c r="BB18" s="19">
        <v>5</v>
      </c>
      <c r="BC18" s="19">
        <v>5</v>
      </c>
      <c r="BD18" s="19">
        <v>4</v>
      </c>
      <c r="BE18" s="33">
        <v>4</v>
      </c>
      <c r="BF18" s="20">
        <f t="shared" si="9"/>
        <v>60</v>
      </c>
      <c r="BG18" s="12">
        <f t="shared" si="10"/>
        <v>4.2857142857142856</v>
      </c>
    </row>
    <row r="19" spans="1:59" x14ac:dyDescent="0.25">
      <c r="A19" s="8">
        <v>17</v>
      </c>
      <c r="B19" s="19">
        <v>4</v>
      </c>
      <c r="C19" s="19">
        <v>4</v>
      </c>
      <c r="D19" s="19">
        <v>4</v>
      </c>
      <c r="E19" s="19">
        <v>4</v>
      </c>
      <c r="F19" s="19">
        <v>4</v>
      </c>
      <c r="G19" s="19">
        <v>4</v>
      </c>
      <c r="H19" s="19">
        <v>4</v>
      </c>
      <c r="I19" s="19">
        <v>5</v>
      </c>
      <c r="J19" s="19">
        <f t="shared" si="0"/>
        <v>28</v>
      </c>
      <c r="K19" s="19">
        <f t="shared" si="11"/>
        <v>4.125</v>
      </c>
      <c r="L19" s="19"/>
      <c r="M19" s="19">
        <v>5</v>
      </c>
      <c r="N19" s="19">
        <v>5</v>
      </c>
      <c r="O19" s="19">
        <v>5</v>
      </c>
      <c r="P19" s="19">
        <v>5</v>
      </c>
      <c r="Q19" s="19">
        <f t="shared" si="1"/>
        <v>20</v>
      </c>
      <c r="R19" s="19">
        <f t="shared" si="2"/>
        <v>5</v>
      </c>
      <c r="S19" s="19"/>
      <c r="T19" s="19">
        <v>5</v>
      </c>
      <c r="U19" s="19">
        <v>5</v>
      </c>
      <c r="V19" s="19">
        <v>4</v>
      </c>
      <c r="W19" s="19">
        <v>5</v>
      </c>
      <c r="X19" s="19">
        <v>5</v>
      </c>
      <c r="Y19" s="19">
        <v>5</v>
      </c>
      <c r="Z19" s="19">
        <f t="shared" si="3"/>
        <v>24</v>
      </c>
      <c r="AA19" s="19">
        <f t="shared" si="4"/>
        <v>4.833333333333333</v>
      </c>
      <c r="AB19" s="19"/>
      <c r="AC19" s="19">
        <v>4</v>
      </c>
      <c r="AD19" s="19">
        <v>5</v>
      </c>
      <c r="AE19" s="19">
        <v>4</v>
      </c>
      <c r="AF19" s="19">
        <v>4</v>
      </c>
      <c r="AG19" s="19">
        <v>4</v>
      </c>
      <c r="AH19" s="19">
        <v>5</v>
      </c>
      <c r="AI19" s="19">
        <f t="shared" si="6"/>
        <v>26</v>
      </c>
      <c r="AJ19" s="19">
        <f t="shared" si="5"/>
        <v>4.333333333333333</v>
      </c>
      <c r="AK19" s="19"/>
      <c r="AL19" s="19">
        <v>4</v>
      </c>
      <c r="AM19" s="19">
        <v>5</v>
      </c>
      <c r="AN19" s="20">
        <f t="shared" si="7"/>
        <v>9</v>
      </c>
      <c r="AO19" s="20">
        <f t="shared" si="8"/>
        <v>4.5</v>
      </c>
      <c r="AP19" s="17"/>
      <c r="AQ19" s="22">
        <v>17</v>
      </c>
      <c r="AR19" s="19">
        <v>4</v>
      </c>
      <c r="AS19" s="19">
        <v>5</v>
      </c>
      <c r="AT19" s="19">
        <v>4</v>
      </c>
      <c r="AU19" s="19">
        <v>5</v>
      </c>
      <c r="AV19" s="19">
        <v>4</v>
      </c>
      <c r="AW19" s="19">
        <v>4</v>
      </c>
      <c r="AX19" s="19">
        <v>4</v>
      </c>
      <c r="AY19" s="19">
        <v>5</v>
      </c>
      <c r="AZ19" s="19">
        <v>5</v>
      </c>
      <c r="BA19" s="19">
        <v>5</v>
      </c>
      <c r="BB19" s="19">
        <v>5</v>
      </c>
      <c r="BC19" s="19">
        <v>5</v>
      </c>
      <c r="BD19" s="19">
        <v>5</v>
      </c>
      <c r="BE19" s="33">
        <v>5</v>
      </c>
      <c r="BF19" s="20">
        <f t="shared" si="9"/>
        <v>65</v>
      </c>
      <c r="BG19" s="12">
        <f t="shared" si="10"/>
        <v>4.6428571428571432</v>
      </c>
    </row>
    <row r="20" spans="1:59" x14ac:dyDescent="0.25">
      <c r="A20" s="8">
        <v>18</v>
      </c>
      <c r="B20" s="19">
        <v>4</v>
      </c>
      <c r="C20" s="19">
        <v>5</v>
      </c>
      <c r="D20" s="19">
        <v>4</v>
      </c>
      <c r="E20" s="19">
        <v>5</v>
      </c>
      <c r="F20" s="19">
        <v>5</v>
      </c>
      <c r="G20" s="19">
        <v>5</v>
      </c>
      <c r="H20" s="19">
        <v>4</v>
      </c>
      <c r="I20" s="19">
        <v>4</v>
      </c>
      <c r="J20" s="19">
        <f t="shared" si="0"/>
        <v>32</v>
      </c>
      <c r="K20" s="19">
        <f t="shared" si="11"/>
        <v>4.5</v>
      </c>
      <c r="L20" s="19"/>
      <c r="M20" s="19">
        <v>4</v>
      </c>
      <c r="N20" s="19">
        <v>4</v>
      </c>
      <c r="O20" s="19">
        <v>4</v>
      </c>
      <c r="P20" s="19">
        <v>5</v>
      </c>
      <c r="Q20" s="19">
        <f t="shared" si="1"/>
        <v>17</v>
      </c>
      <c r="R20" s="19">
        <f t="shared" si="2"/>
        <v>4.25</v>
      </c>
      <c r="S20" s="19"/>
      <c r="T20" s="19">
        <v>4</v>
      </c>
      <c r="U20" s="19">
        <v>5</v>
      </c>
      <c r="V20" s="19">
        <v>4</v>
      </c>
      <c r="W20" s="19">
        <v>4</v>
      </c>
      <c r="X20" s="19">
        <v>5</v>
      </c>
      <c r="Y20" s="19">
        <v>5</v>
      </c>
      <c r="Z20" s="19">
        <f t="shared" si="3"/>
        <v>22</v>
      </c>
      <c r="AA20" s="19">
        <f t="shared" si="4"/>
        <v>4.5</v>
      </c>
      <c r="AB20" s="19"/>
      <c r="AC20" s="19">
        <v>5</v>
      </c>
      <c r="AD20" s="19">
        <v>5</v>
      </c>
      <c r="AE20" s="19">
        <v>5</v>
      </c>
      <c r="AF20" s="19">
        <v>5</v>
      </c>
      <c r="AG20" s="19">
        <v>4</v>
      </c>
      <c r="AH20" s="19">
        <v>4</v>
      </c>
      <c r="AI20" s="19">
        <f t="shared" si="6"/>
        <v>28</v>
      </c>
      <c r="AJ20" s="19">
        <f t="shared" si="5"/>
        <v>4.666666666666667</v>
      </c>
      <c r="AK20" s="19"/>
      <c r="AL20" s="19">
        <v>5</v>
      </c>
      <c r="AM20" s="19">
        <v>5</v>
      </c>
      <c r="AN20" s="20">
        <f t="shared" si="7"/>
        <v>10</v>
      </c>
      <c r="AO20" s="20">
        <f t="shared" si="8"/>
        <v>5</v>
      </c>
      <c r="AP20" s="17"/>
      <c r="AQ20" s="22">
        <v>18</v>
      </c>
      <c r="AR20" s="19">
        <v>4</v>
      </c>
      <c r="AS20" s="19">
        <v>5</v>
      </c>
      <c r="AT20" s="19">
        <v>4</v>
      </c>
      <c r="AU20" s="19">
        <v>5</v>
      </c>
      <c r="AV20" s="19">
        <v>5</v>
      </c>
      <c r="AW20" s="19">
        <v>5</v>
      </c>
      <c r="AX20" s="19">
        <v>4</v>
      </c>
      <c r="AY20" s="19">
        <v>5</v>
      </c>
      <c r="AZ20" s="19">
        <v>4</v>
      </c>
      <c r="BA20" s="19">
        <v>5</v>
      </c>
      <c r="BB20" s="19">
        <v>4</v>
      </c>
      <c r="BC20" s="19">
        <v>4</v>
      </c>
      <c r="BD20" s="19">
        <v>4</v>
      </c>
      <c r="BE20" s="33">
        <v>4</v>
      </c>
      <c r="BF20" s="20">
        <f t="shared" si="9"/>
        <v>62</v>
      </c>
      <c r="BG20" s="12">
        <f t="shared" si="10"/>
        <v>4.4285714285714288</v>
      </c>
    </row>
    <row r="21" spans="1:59" x14ac:dyDescent="0.25">
      <c r="A21" s="8">
        <v>19</v>
      </c>
      <c r="B21" s="19">
        <v>4</v>
      </c>
      <c r="C21" s="19">
        <v>5</v>
      </c>
      <c r="D21" s="19">
        <v>5</v>
      </c>
      <c r="E21" s="19">
        <v>5</v>
      </c>
      <c r="F21" s="19">
        <v>4</v>
      </c>
      <c r="G21" s="19">
        <v>5</v>
      </c>
      <c r="H21" s="19">
        <v>5</v>
      </c>
      <c r="I21" s="19">
        <v>5</v>
      </c>
      <c r="J21" s="19">
        <f t="shared" si="0"/>
        <v>33</v>
      </c>
      <c r="K21" s="19">
        <f t="shared" si="11"/>
        <v>4.75</v>
      </c>
      <c r="L21" s="19"/>
      <c r="M21" s="19">
        <v>5</v>
      </c>
      <c r="N21" s="19">
        <v>5</v>
      </c>
      <c r="O21" s="19">
        <v>5</v>
      </c>
      <c r="P21" s="19">
        <v>5</v>
      </c>
      <c r="Q21" s="19">
        <f t="shared" si="1"/>
        <v>20</v>
      </c>
      <c r="R21" s="19">
        <f t="shared" si="2"/>
        <v>5</v>
      </c>
      <c r="S21" s="19"/>
      <c r="T21" s="19">
        <v>4</v>
      </c>
      <c r="U21" s="19">
        <v>5</v>
      </c>
      <c r="V21" s="19">
        <v>4</v>
      </c>
      <c r="W21" s="19">
        <v>4</v>
      </c>
      <c r="X21" s="19">
        <v>4</v>
      </c>
      <c r="Y21" s="19">
        <v>5</v>
      </c>
      <c r="Z21" s="19">
        <f t="shared" si="3"/>
        <v>21</v>
      </c>
      <c r="AA21" s="19">
        <f t="shared" si="4"/>
        <v>4.333333333333333</v>
      </c>
      <c r="AB21" s="19"/>
      <c r="AC21" s="19">
        <v>5</v>
      </c>
      <c r="AD21" s="19">
        <v>5</v>
      </c>
      <c r="AE21" s="19">
        <v>4</v>
      </c>
      <c r="AF21" s="19">
        <v>5</v>
      </c>
      <c r="AG21" s="19">
        <v>4</v>
      </c>
      <c r="AH21" s="19">
        <v>5</v>
      </c>
      <c r="AI21" s="19">
        <f t="shared" si="6"/>
        <v>28</v>
      </c>
      <c r="AJ21" s="19">
        <f t="shared" si="5"/>
        <v>4.666666666666667</v>
      </c>
      <c r="AK21" s="19"/>
      <c r="AL21" s="19">
        <v>5</v>
      </c>
      <c r="AM21" s="19">
        <v>5</v>
      </c>
      <c r="AN21" s="20">
        <f t="shared" si="7"/>
        <v>10</v>
      </c>
      <c r="AO21" s="20">
        <f t="shared" si="8"/>
        <v>5</v>
      </c>
      <c r="AP21" s="17"/>
      <c r="AQ21" s="22">
        <v>19</v>
      </c>
      <c r="AR21" s="19">
        <v>4</v>
      </c>
      <c r="AS21" s="19">
        <v>5</v>
      </c>
      <c r="AT21" s="19">
        <v>5</v>
      </c>
      <c r="AU21" s="19">
        <v>5</v>
      </c>
      <c r="AV21" s="19">
        <v>4</v>
      </c>
      <c r="AW21" s="19">
        <v>4</v>
      </c>
      <c r="AX21" s="19">
        <v>5</v>
      </c>
      <c r="AY21" s="19">
        <v>5</v>
      </c>
      <c r="AZ21" s="19">
        <v>5</v>
      </c>
      <c r="BA21" s="19">
        <v>5</v>
      </c>
      <c r="BB21" s="19">
        <v>5</v>
      </c>
      <c r="BC21" s="19">
        <v>5</v>
      </c>
      <c r="BD21" s="19">
        <v>4</v>
      </c>
      <c r="BE21" s="33">
        <v>4</v>
      </c>
      <c r="BF21" s="20">
        <f t="shared" si="9"/>
        <v>65</v>
      </c>
      <c r="BG21" s="12">
        <f t="shared" si="10"/>
        <v>4.6428571428571432</v>
      </c>
    </row>
    <row r="22" spans="1:59" x14ac:dyDescent="0.25">
      <c r="A22" s="8">
        <v>20</v>
      </c>
      <c r="B22" s="19">
        <v>4</v>
      </c>
      <c r="C22" s="19">
        <v>5</v>
      </c>
      <c r="D22" s="19">
        <v>4</v>
      </c>
      <c r="E22" s="19">
        <v>5</v>
      </c>
      <c r="F22" s="19">
        <v>4</v>
      </c>
      <c r="G22" s="19">
        <v>5</v>
      </c>
      <c r="H22" s="19">
        <v>4</v>
      </c>
      <c r="I22" s="19">
        <v>5</v>
      </c>
      <c r="J22" s="19">
        <f t="shared" si="0"/>
        <v>31</v>
      </c>
      <c r="K22" s="19">
        <f t="shared" si="11"/>
        <v>4.5</v>
      </c>
      <c r="L22" s="19"/>
      <c r="M22" s="19">
        <v>4</v>
      </c>
      <c r="N22" s="19">
        <v>5</v>
      </c>
      <c r="O22" s="19">
        <v>4</v>
      </c>
      <c r="P22" s="19">
        <v>5</v>
      </c>
      <c r="Q22" s="19">
        <f t="shared" si="1"/>
        <v>18</v>
      </c>
      <c r="R22" s="19">
        <f t="shared" si="2"/>
        <v>4.5</v>
      </c>
      <c r="S22" s="19"/>
      <c r="T22" s="19">
        <v>4</v>
      </c>
      <c r="U22" s="19">
        <v>5</v>
      </c>
      <c r="V22" s="19">
        <v>4</v>
      </c>
      <c r="W22" s="19">
        <v>4</v>
      </c>
      <c r="X22" s="19">
        <v>4</v>
      </c>
      <c r="Y22" s="19">
        <v>4</v>
      </c>
      <c r="Z22" s="19">
        <f t="shared" si="3"/>
        <v>21</v>
      </c>
      <c r="AA22" s="19">
        <f t="shared" si="4"/>
        <v>4.166666666666667</v>
      </c>
      <c r="AB22" s="19"/>
      <c r="AC22" s="19">
        <v>4</v>
      </c>
      <c r="AD22" s="19">
        <v>5</v>
      </c>
      <c r="AE22" s="19">
        <v>4</v>
      </c>
      <c r="AF22" s="19">
        <v>5</v>
      </c>
      <c r="AG22" s="19">
        <v>5</v>
      </c>
      <c r="AH22" s="19">
        <v>5</v>
      </c>
      <c r="AI22" s="19">
        <f t="shared" si="6"/>
        <v>28</v>
      </c>
      <c r="AJ22" s="19">
        <f t="shared" si="5"/>
        <v>4.666666666666667</v>
      </c>
      <c r="AK22" s="19"/>
      <c r="AL22" s="19">
        <v>5</v>
      </c>
      <c r="AM22" s="19">
        <v>5</v>
      </c>
      <c r="AN22" s="20">
        <f t="shared" si="7"/>
        <v>10</v>
      </c>
      <c r="AO22" s="20">
        <f t="shared" si="8"/>
        <v>5</v>
      </c>
      <c r="AP22" s="17"/>
      <c r="AQ22" s="22">
        <v>20</v>
      </c>
      <c r="AR22" s="19">
        <v>4</v>
      </c>
      <c r="AS22" s="19">
        <v>5</v>
      </c>
      <c r="AT22" s="19">
        <v>4</v>
      </c>
      <c r="AU22" s="19">
        <v>5</v>
      </c>
      <c r="AV22" s="19">
        <v>4</v>
      </c>
      <c r="AW22" s="19">
        <v>4</v>
      </c>
      <c r="AX22" s="19">
        <v>4</v>
      </c>
      <c r="AY22" s="19">
        <v>5</v>
      </c>
      <c r="AZ22" s="19">
        <v>4</v>
      </c>
      <c r="BA22" s="19">
        <v>4</v>
      </c>
      <c r="BB22" s="19">
        <v>4</v>
      </c>
      <c r="BC22" s="19">
        <v>5</v>
      </c>
      <c r="BD22" s="19">
        <v>4</v>
      </c>
      <c r="BE22" s="33">
        <v>5</v>
      </c>
      <c r="BF22" s="20">
        <f t="shared" si="9"/>
        <v>61</v>
      </c>
      <c r="BG22" s="12">
        <f t="shared" si="10"/>
        <v>4.3571428571428568</v>
      </c>
    </row>
    <row r="23" spans="1:59" x14ac:dyDescent="0.25">
      <c r="A23" s="8">
        <v>21</v>
      </c>
      <c r="B23" s="19">
        <v>5</v>
      </c>
      <c r="C23" s="19">
        <v>5</v>
      </c>
      <c r="D23" s="19">
        <v>4</v>
      </c>
      <c r="E23" s="19">
        <v>4</v>
      </c>
      <c r="F23" s="19">
        <v>4</v>
      </c>
      <c r="G23" s="19">
        <v>4</v>
      </c>
      <c r="H23" s="19">
        <v>4</v>
      </c>
      <c r="I23" s="19">
        <v>4</v>
      </c>
      <c r="J23" s="19">
        <f t="shared" si="0"/>
        <v>30</v>
      </c>
      <c r="K23" s="19">
        <f t="shared" si="11"/>
        <v>4.25</v>
      </c>
      <c r="L23" s="19"/>
      <c r="M23" s="19">
        <v>5</v>
      </c>
      <c r="N23" s="19">
        <v>5</v>
      </c>
      <c r="O23" s="19">
        <v>5</v>
      </c>
      <c r="P23" s="19">
        <v>5</v>
      </c>
      <c r="Q23" s="19">
        <f t="shared" si="1"/>
        <v>20</v>
      </c>
      <c r="R23" s="19">
        <f t="shared" si="2"/>
        <v>5</v>
      </c>
      <c r="S23" s="19"/>
      <c r="T23" s="19">
        <v>5</v>
      </c>
      <c r="U23" s="19">
        <v>5</v>
      </c>
      <c r="V23" s="19">
        <v>5</v>
      </c>
      <c r="W23" s="19">
        <v>5</v>
      </c>
      <c r="X23" s="19">
        <v>5</v>
      </c>
      <c r="Y23" s="19">
        <v>5</v>
      </c>
      <c r="Z23" s="19">
        <f t="shared" si="3"/>
        <v>25</v>
      </c>
      <c r="AA23" s="19">
        <f t="shared" si="4"/>
        <v>5</v>
      </c>
      <c r="AB23" s="19"/>
      <c r="AC23" s="19">
        <v>4</v>
      </c>
      <c r="AD23" s="19">
        <v>5</v>
      </c>
      <c r="AE23" s="19">
        <v>4</v>
      </c>
      <c r="AF23" s="19">
        <v>4</v>
      </c>
      <c r="AG23" s="19">
        <v>4</v>
      </c>
      <c r="AH23" s="19">
        <v>5</v>
      </c>
      <c r="AI23" s="19">
        <f t="shared" si="6"/>
        <v>26</v>
      </c>
      <c r="AJ23" s="19">
        <f t="shared" si="5"/>
        <v>4.333333333333333</v>
      </c>
      <c r="AK23" s="19"/>
      <c r="AL23" s="19">
        <v>5</v>
      </c>
      <c r="AM23" s="19">
        <v>5</v>
      </c>
      <c r="AN23" s="20">
        <f t="shared" si="7"/>
        <v>10</v>
      </c>
      <c r="AO23" s="20">
        <f t="shared" si="8"/>
        <v>5</v>
      </c>
      <c r="AP23" s="17"/>
      <c r="AQ23" s="22">
        <v>21</v>
      </c>
      <c r="AR23" s="19">
        <v>5</v>
      </c>
      <c r="AS23" s="19">
        <v>4</v>
      </c>
      <c r="AT23" s="19">
        <v>4</v>
      </c>
      <c r="AU23" s="19">
        <v>5</v>
      </c>
      <c r="AV23" s="19">
        <v>4</v>
      </c>
      <c r="AW23" s="19">
        <v>4</v>
      </c>
      <c r="AX23" s="19">
        <v>4</v>
      </c>
      <c r="AY23" s="19">
        <v>4</v>
      </c>
      <c r="AZ23" s="19">
        <v>5</v>
      </c>
      <c r="BA23" s="19">
        <v>5</v>
      </c>
      <c r="BB23" s="19">
        <v>5</v>
      </c>
      <c r="BC23" s="19">
        <v>5</v>
      </c>
      <c r="BD23" s="19">
        <v>5</v>
      </c>
      <c r="BE23" s="33">
        <v>5</v>
      </c>
      <c r="BF23" s="20">
        <f t="shared" si="9"/>
        <v>64</v>
      </c>
      <c r="BG23" s="12">
        <f t="shared" si="10"/>
        <v>4.5714285714285712</v>
      </c>
    </row>
    <row r="24" spans="1:59" x14ac:dyDescent="0.25">
      <c r="A24" s="8">
        <v>22</v>
      </c>
      <c r="B24" s="19">
        <v>4</v>
      </c>
      <c r="C24" s="19">
        <v>5</v>
      </c>
      <c r="D24" s="19">
        <v>4</v>
      </c>
      <c r="E24" s="19">
        <v>4</v>
      </c>
      <c r="F24" s="19">
        <v>4</v>
      </c>
      <c r="G24" s="19">
        <v>4</v>
      </c>
      <c r="H24" s="19">
        <v>5</v>
      </c>
      <c r="I24" s="19">
        <v>5</v>
      </c>
      <c r="J24" s="19">
        <f t="shared" si="0"/>
        <v>30</v>
      </c>
      <c r="K24" s="19">
        <f t="shared" si="11"/>
        <v>4.375</v>
      </c>
      <c r="L24" s="19"/>
      <c r="M24" s="19">
        <v>5</v>
      </c>
      <c r="N24" s="19">
        <v>5</v>
      </c>
      <c r="O24" s="19">
        <v>5</v>
      </c>
      <c r="P24" s="19">
        <v>5</v>
      </c>
      <c r="Q24" s="19">
        <f t="shared" si="1"/>
        <v>20</v>
      </c>
      <c r="R24" s="19">
        <f t="shared" si="2"/>
        <v>5</v>
      </c>
      <c r="S24" s="19"/>
      <c r="T24" s="19">
        <v>4</v>
      </c>
      <c r="U24" s="19">
        <v>5</v>
      </c>
      <c r="V24" s="19">
        <v>4</v>
      </c>
      <c r="W24" s="19">
        <v>4</v>
      </c>
      <c r="X24" s="19">
        <v>5</v>
      </c>
      <c r="Y24" s="19">
        <v>5</v>
      </c>
      <c r="Z24" s="19">
        <f t="shared" si="3"/>
        <v>22</v>
      </c>
      <c r="AA24" s="19">
        <f t="shared" si="4"/>
        <v>4.5</v>
      </c>
      <c r="AB24" s="19"/>
      <c r="AC24" s="19">
        <v>5</v>
      </c>
      <c r="AD24" s="19">
        <v>5</v>
      </c>
      <c r="AE24" s="19">
        <v>5</v>
      </c>
      <c r="AF24" s="19">
        <v>5</v>
      </c>
      <c r="AG24" s="19">
        <v>4</v>
      </c>
      <c r="AH24" s="19">
        <v>4</v>
      </c>
      <c r="AI24" s="19">
        <f t="shared" si="6"/>
        <v>28</v>
      </c>
      <c r="AJ24" s="19">
        <f t="shared" si="5"/>
        <v>4.666666666666667</v>
      </c>
      <c r="AK24" s="19"/>
      <c r="AL24" s="19">
        <v>4</v>
      </c>
      <c r="AM24" s="19">
        <v>5</v>
      </c>
      <c r="AN24" s="20">
        <f t="shared" si="7"/>
        <v>9</v>
      </c>
      <c r="AO24" s="20">
        <f t="shared" si="8"/>
        <v>4.5</v>
      </c>
      <c r="AP24" s="17"/>
      <c r="AQ24" s="22">
        <v>22</v>
      </c>
      <c r="AR24" s="19">
        <v>4</v>
      </c>
      <c r="AS24" s="19">
        <v>5</v>
      </c>
      <c r="AT24" s="19">
        <v>4</v>
      </c>
      <c r="AU24" s="19">
        <v>5</v>
      </c>
      <c r="AV24" s="19">
        <v>4</v>
      </c>
      <c r="AW24" s="19">
        <v>5</v>
      </c>
      <c r="AX24" s="19">
        <v>5</v>
      </c>
      <c r="AY24" s="19">
        <v>5</v>
      </c>
      <c r="AZ24" s="19">
        <v>5</v>
      </c>
      <c r="BA24" s="19">
        <v>5</v>
      </c>
      <c r="BB24" s="19">
        <v>5</v>
      </c>
      <c r="BC24" s="19">
        <v>5</v>
      </c>
      <c r="BD24" s="19">
        <v>4</v>
      </c>
      <c r="BE24" s="33">
        <v>5</v>
      </c>
      <c r="BF24" s="20">
        <f t="shared" si="9"/>
        <v>66</v>
      </c>
      <c r="BG24" s="12">
        <f t="shared" si="10"/>
        <v>4.7142857142857144</v>
      </c>
    </row>
    <row r="25" spans="1:59" x14ac:dyDescent="0.25">
      <c r="A25" s="8">
        <v>23</v>
      </c>
      <c r="B25" s="19">
        <v>4</v>
      </c>
      <c r="C25" s="19">
        <v>4</v>
      </c>
      <c r="D25" s="19">
        <v>4</v>
      </c>
      <c r="E25" s="19">
        <v>5</v>
      </c>
      <c r="F25" s="19">
        <v>4</v>
      </c>
      <c r="G25" s="19">
        <v>4</v>
      </c>
      <c r="H25" s="19">
        <v>4</v>
      </c>
      <c r="I25" s="19">
        <v>5</v>
      </c>
      <c r="J25" s="19">
        <f t="shared" si="0"/>
        <v>29</v>
      </c>
      <c r="K25" s="19">
        <f t="shared" si="11"/>
        <v>4.25</v>
      </c>
      <c r="L25" s="19"/>
      <c r="M25" s="19">
        <v>4</v>
      </c>
      <c r="N25" s="19">
        <v>5</v>
      </c>
      <c r="O25" s="19">
        <v>4</v>
      </c>
      <c r="P25" s="19">
        <v>4</v>
      </c>
      <c r="Q25" s="19">
        <f t="shared" si="1"/>
        <v>17</v>
      </c>
      <c r="R25" s="19">
        <f t="shared" si="2"/>
        <v>4.25</v>
      </c>
      <c r="S25" s="19"/>
      <c r="T25" s="19">
        <v>5</v>
      </c>
      <c r="U25" s="19">
        <v>5</v>
      </c>
      <c r="V25" s="19">
        <v>5</v>
      </c>
      <c r="W25" s="19">
        <v>5</v>
      </c>
      <c r="X25" s="19">
        <v>4</v>
      </c>
      <c r="Y25" s="19">
        <v>4</v>
      </c>
      <c r="Z25" s="19">
        <f t="shared" si="3"/>
        <v>24</v>
      </c>
      <c r="AA25" s="19">
        <f t="shared" si="4"/>
        <v>4.666666666666667</v>
      </c>
      <c r="AB25" s="19"/>
      <c r="AC25" s="19">
        <v>4</v>
      </c>
      <c r="AD25" s="19">
        <v>4</v>
      </c>
      <c r="AE25" s="19">
        <v>4</v>
      </c>
      <c r="AF25" s="19">
        <v>5</v>
      </c>
      <c r="AG25" s="19">
        <v>4</v>
      </c>
      <c r="AH25" s="19">
        <v>4</v>
      </c>
      <c r="AI25" s="19">
        <f t="shared" si="6"/>
        <v>25</v>
      </c>
      <c r="AJ25" s="19">
        <f t="shared" si="5"/>
        <v>4.166666666666667</v>
      </c>
      <c r="AK25" s="19"/>
      <c r="AL25" s="19">
        <v>4</v>
      </c>
      <c r="AM25" s="19">
        <v>5</v>
      </c>
      <c r="AN25" s="20">
        <f t="shared" si="7"/>
        <v>9</v>
      </c>
      <c r="AO25" s="20">
        <f t="shared" si="8"/>
        <v>4.5</v>
      </c>
      <c r="AP25" s="17"/>
      <c r="AQ25" s="22">
        <v>23</v>
      </c>
      <c r="AR25" s="19">
        <v>4</v>
      </c>
      <c r="AS25" s="19">
        <v>5</v>
      </c>
      <c r="AT25" s="19">
        <v>4</v>
      </c>
      <c r="AU25" s="19">
        <v>4</v>
      </c>
      <c r="AV25" s="19">
        <v>4</v>
      </c>
      <c r="AW25" s="19">
        <v>5</v>
      </c>
      <c r="AX25" s="19">
        <v>4</v>
      </c>
      <c r="AY25" s="19">
        <v>5</v>
      </c>
      <c r="AZ25" s="19">
        <v>4</v>
      </c>
      <c r="BA25" s="19">
        <v>5</v>
      </c>
      <c r="BB25" s="19">
        <v>4</v>
      </c>
      <c r="BC25" s="19">
        <v>4</v>
      </c>
      <c r="BD25" s="19">
        <v>5</v>
      </c>
      <c r="BE25" s="33">
        <v>5</v>
      </c>
      <c r="BF25" s="20">
        <f t="shared" si="9"/>
        <v>62</v>
      </c>
      <c r="BG25" s="12">
        <f t="shared" si="10"/>
        <v>4.4285714285714288</v>
      </c>
    </row>
    <row r="26" spans="1:59" x14ac:dyDescent="0.25">
      <c r="A26" s="8">
        <v>24</v>
      </c>
      <c r="B26" s="19">
        <v>4</v>
      </c>
      <c r="C26" s="19">
        <v>5</v>
      </c>
      <c r="D26" s="19">
        <v>4</v>
      </c>
      <c r="E26" s="19">
        <v>5</v>
      </c>
      <c r="F26" s="19">
        <v>4</v>
      </c>
      <c r="G26" s="19">
        <v>5</v>
      </c>
      <c r="H26" s="19">
        <v>4</v>
      </c>
      <c r="I26" s="19">
        <v>5</v>
      </c>
      <c r="J26" s="19">
        <f t="shared" si="0"/>
        <v>31</v>
      </c>
      <c r="K26" s="19">
        <f t="shared" si="11"/>
        <v>4.5</v>
      </c>
      <c r="L26" s="19"/>
      <c r="M26" s="19">
        <v>5</v>
      </c>
      <c r="N26" s="19">
        <v>5</v>
      </c>
      <c r="O26" s="19">
        <v>4</v>
      </c>
      <c r="P26" s="19">
        <v>5</v>
      </c>
      <c r="Q26" s="19">
        <f t="shared" si="1"/>
        <v>19</v>
      </c>
      <c r="R26" s="19">
        <f t="shared" si="2"/>
        <v>4.75</v>
      </c>
      <c r="S26" s="19"/>
      <c r="T26" s="19">
        <v>4</v>
      </c>
      <c r="U26" s="19">
        <v>4</v>
      </c>
      <c r="V26" s="19">
        <v>4</v>
      </c>
      <c r="W26" s="19">
        <v>5</v>
      </c>
      <c r="X26" s="19">
        <v>5</v>
      </c>
      <c r="Y26" s="19">
        <v>5</v>
      </c>
      <c r="Z26" s="19">
        <f t="shared" si="3"/>
        <v>22</v>
      </c>
      <c r="AA26" s="19">
        <f>AVERAGE(T26:Y27)</f>
        <v>4.5</v>
      </c>
      <c r="AB26" s="19"/>
      <c r="AC26" s="19">
        <v>4</v>
      </c>
      <c r="AD26" s="19">
        <v>5</v>
      </c>
      <c r="AE26" s="19">
        <v>4</v>
      </c>
      <c r="AF26" s="19">
        <v>5</v>
      </c>
      <c r="AG26" s="19">
        <v>5</v>
      </c>
      <c r="AH26" s="19">
        <v>5</v>
      </c>
      <c r="AI26" s="19">
        <f t="shared" si="6"/>
        <v>28</v>
      </c>
      <c r="AJ26" s="19">
        <f t="shared" si="5"/>
        <v>4.666666666666667</v>
      </c>
      <c r="AK26" s="19"/>
      <c r="AL26" s="19">
        <v>5</v>
      </c>
      <c r="AM26" s="19">
        <v>5</v>
      </c>
      <c r="AN26" s="20">
        <f t="shared" si="7"/>
        <v>10</v>
      </c>
      <c r="AO26" s="20">
        <f t="shared" si="8"/>
        <v>5</v>
      </c>
      <c r="AP26" s="17"/>
      <c r="AQ26" s="22">
        <v>24</v>
      </c>
      <c r="AR26" s="19">
        <v>4</v>
      </c>
      <c r="AS26" s="19">
        <v>5</v>
      </c>
      <c r="AT26" s="19">
        <v>4</v>
      </c>
      <c r="AU26" s="19">
        <v>4</v>
      </c>
      <c r="AV26" s="19">
        <v>4</v>
      </c>
      <c r="AW26" s="19">
        <v>5</v>
      </c>
      <c r="AX26" s="19">
        <v>4</v>
      </c>
      <c r="AY26" s="19">
        <v>4</v>
      </c>
      <c r="AZ26" s="19">
        <v>5</v>
      </c>
      <c r="BA26" s="19">
        <v>5</v>
      </c>
      <c r="BB26" s="19">
        <v>4</v>
      </c>
      <c r="BC26" s="19">
        <v>4</v>
      </c>
      <c r="BD26" s="19">
        <v>4</v>
      </c>
      <c r="BE26" s="33">
        <v>5</v>
      </c>
      <c r="BF26" s="20">
        <f t="shared" si="9"/>
        <v>61</v>
      </c>
      <c r="BG26" s="12">
        <f t="shared" si="10"/>
        <v>4.3571428571428568</v>
      </c>
    </row>
    <row r="27" spans="1:59" x14ac:dyDescent="0.25">
      <c r="A27" s="8">
        <v>25</v>
      </c>
      <c r="B27" s="19">
        <v>4</v>
      </c>
      <c r="C27" s="19">
        <v>5</v>
      </c>
      <c r="D27" s="19">
        <v>4</v>
      </c>
      <c r="E27" s="19">
        <v>5</v>
      </c>
      <c r="F27" s="19">
        <v>5</v>
      </c>
      <c r="G27" s="19">
        <v>5</v>
      </c>
      <c r="H27" s="19">
        <v>5</v>
      </c>
      <c r="I27" s="19">
        <v>5</v>
      </c>
      <c r="J27" s="19">
        <f t="shared" si="0"/>
        <v>33</v>
      </c>
      <c r="K27" s="19">
        <f t="shared" si="11"/>
        <v>4.75</v>
      </c>
      <c r="L27" s="19"/>
      <c r="M27" s="19">
        <v>4</v>
      </c>
      <c r="N27" s="19">
        <v>5</v>
      </c>
      <c r="O27" s="19">
        <v>4</v>
      </c>
      <c r="P27" s="19">
        <v>5</v>
      </c>
      <c r="Q27" s="19">
        <f t="shared" si="1"/>
        <v>18</v>
      </c>
      <c r="R27" s="19">
        <f t="shared" si="2"/>
        <v>4.5</v>
      </c>
      <c r="S27" s="19"/>
      <c r="T27" s="19">
        <v>4</v>
      </c>
      <c r="U27" s="19">
        <v>5</v>
      </c>
      <c r="V27" s="19">
        <v>5</v>
      </c>
      <c r="W27" s="19">
        <v>5</v>
      </c>
      <c r="X27" s="19">
        <v>4</v>
      </c>
      <c r="Y27" s="19">
        <v>4</v>
      </c>
      <c r="Z27" s="19">
        <f t="shared" si="3"/>
        <v>23</v>
      </c>
      <c r="AA27" s="19">
        <f t="shared" ref="AA27:AA52" si="12">AVERAGE(T27:Y27)</f>
        <v>4.5</v>
      </c>
      <c r="AB27" s="19"/>
      <c r="AC27" s="19">
        <v>4</v>
      </c>
      <c r="AD27" s="19">
        <v>5</v>
      </c>
      <c r="AE27" s="19">
        <v>5</v>
      </c>
      <c r="AF27" s="19">
        <v>5</v>
      </c>
      <c r="AG27" s="19">
        <v>4</v>
      </c>
      <c r="AH27" s="19">
        <v>5</v>
      </c>
      <c r="AI27" s="19">
        <f t="shared" si="6"/>
        <v>28</v>
      </c>
      <c r="AJ27" s="19">
        <f t="shared" si="5"/>
        <v>4.666666666666667</v>
      </c>
      <c r="AK27" s="19"/>
      <c r="AL27" s="19">
        <v>5</v>
      </c>
      <c r="AM27" s="19">
        <v>5</v>
      </c>
      <c r="AN27" s="20">
        <f t="shared" si="7"/>
        <v>10</v>
      </c>
      <c r="AO27" s="20">
        <f t="shared" si="8"/>
        <v>5</v>
      </c>
      <c r="AP27" s="17"/>
      <c r="AQ27" s="22">
        <v>25</v>
      </c>
      <c r="AR27" s="19">
        <v>4</v>
      </c>
      <c r="AS27" s="19">
        <v>4</v>
      </c>
      <c r="AT27" s="19">
        <v>4</v>
      </c>
      <c r="AU27" s="19">
        <v>5</v>
      </c>
      <c r="AV27" s="19">
        <v>5</v>
      </c>
      <c r="AW27" s="19">
        <v>5</v>
      </c>
      <c r="AX27" s="19">
        <v>5</v>
      </c>
      <c r="AY27" s="19">
        <v>5</v>
      </c>
      <c r="AZ27" s="19">
        <v>4</v>
      </c>
      <c r="BA27" s="19">
        <v>5</v>
      </c>
      <c r="BB27" s="19">
        <v>4</v>
      </c>
      <c r="BC27" s="19">
        <v>5</v>
      </c>
      <c r="BD27" s="19">
        <v>4</v>
      </c>
      <c r="BE27" s="33">
        <v>5</v>
      </c>
      <c r="BF27" s="20">
        <f t="shared" si="9"/>
        <v>64</v>
      </c>
      <c r="BG27" s="12">
        <f t="shared" si="10"/>
        <v>4.5714285714285712</v>
      </c>
    </row>
    <row r="28" spans="1:59" x14ac:dyDescent="0.25">
      <c r="A28" s="8">
        <v>26</v>
      </c>
      <c r="B28" s="19">
        <v>4</v>
      </c>
      <c r="C28" s="19">
        <v>5</v>
      </c>
      <c r="D28" s="19">
        <v>4</v>
      </c>
      <c r="E28" s="19">
        <v>5</v>
      </c>
      <c r="F28" s="19">
        <v>4</v>
      </c>
      <c r="G28" s="19">
        <v>5</v>
      </c>
      <c r="H28" s="19">
        <v>4</v>
      </c>
      <c r="I28" s="19">
        <v>5</v>
      </c>
      <c r="J28" s="19">
        <f t="shared" si="0"/>
        <v>31</v>
      </c>
      <c r="K28" s="19">
        <f t="shared" si="11"/>
        <v>4.5</v>
      </c>
      <c r="L28" s="19"/>
      <c r="M28" s="19">
        <v>5</v>
      </c>
      <c r="N28" s="19">
        <v>5</v>
      </c>
      <c r="O28" s="19">
        <v>5</v>
      </c>
      <c r="P28" s="19">
        <v>5</v>
      </c>
      <c r="Q28" s="19">
        <f t="shared" si="1"/>
        <v>20</v>
      </c>
      <c r="R28" s="19">
        <f t="shared" si="2"/>
        <v>5</v>
      </c>
      <c r="S28" s="19"/>
      <c r="T28" s="19">
        <v>4</v>
      </c>
      <c r="U28" s="19">
        <v>5</v>
      </c>
      <c r="V28" s="19">
        <v>5</v>
      </c>
      <c r="W28" s="19">
        <v>5</v>
      </c>
      <c r="X28" s="19">
        <v>5</v>
      </c>
      <c r="Y28" s="19">
        <v>5</v>
      </c>
      <c r="Z28" s="19">
        <f t="shared" si="3"/>
        <v>24</v>
      </c>
      <c r="AA28" s="19">
        <f t="shared" si="12"/>
        <v>4.833333333333333</v>
      </c>
      <c r="AB28" s="19"/>
      <c r="AC28" s="19">
        <v>4</v>
      </c>
      <c r="AD28" s="19">
        <v>4</v>
      </c>
      <c r="AE28" s="19">
        <v>5</v>
      </c>
      <c r="AF28" s="19">
        <v>5</v>
      </c>
      <c r="AG28" s="19">
        <v>4</v>
      </c>
      <c r="AH28" s="19">
        <v>5</v>
      </c>
      <c r="AI28" s="19">
        <f t="shared" si="6"/>
        <v>27</v>
      </c>
      <c r="AJ28" s="19">
        <f t="shared" si="5"/>
        <v>4.5</v>
      </c>
      <c r="AK28" s="19"/>
      <c r="AL28" s="19">
        <v>4</v>
      </c>
      <c r="AM28" s="19">
        <v>4</v>
      </c>
      <c r="AN28" s="20">
        <f t="shared" si="7"/>
        <v>8</v>
      </c>
      <c r="AO28" s="20">
        <f t="shared" si="8"/>
        <v>4</v>
      </c>
      <c r="AP28" s="17"/>
      <c r="AQ28" s="22">
        <v>26</v>
      </c>
      <c r="AR28" s="19">
        <v>4</v>
      </c>
      <c r="AS28" s="19">
        <v>5</v>
      </c>
      <c r="AT28" s="19">
        <v>4</v>
      </c>
      <c r="AU28" s="19">
        <v>5</v>
      </c>
      <c r="AV28" s="19">
        <v>4</v>
      </c>
      <c r="AW28" s="19">
        <v>5</v>
      </c>
      <c r="AX28" s="19">
        <v>4</v>
      </c>
      <c r="AY28" s="19">
        <v>5</v>
      </c>
      <c r="AZ28" s="19">
        <v>5</v>
      </c>
      <c r="BA28" s="19">
        <v>5</v>
      </c>
      <c r="BB28" s="19">
        <v>5</v>
      </c>
      <c r="BC28" s="19">
        <v>5</v>
      </c>
      <c r="BD28" s="19">
        <v>4</v>
      </c>
      <c r="BE28" s="33">
        <v>5</v>
      </c>
      <c r="BF28" s="20">
        <f t="shared" si="9"/>
        <v>65</v>
      </c>
      <c r="BG28" s="12">
        <f t="shared" si="10"/>
        <v>4.6428571428571432</v>
      </c>
    </row>
    <row r="29" spans="1:59" x14ac:dyDescent="0.25">
      <c r="A29" s="8">
        <v>27</v>
      </c>
      <c r="B29" s="19">
        <v>4</v>
      </c>
      <c r="C29" s="19">
        <v>5</v>
      </c>
      <c r="D29" s="19">
        <v>4</v>
      </c>
      <c r="E29" s="19">
        <v>5</v>
      </c>
      <c r="F29" s="19">
        <v>4</v>
      </c>
      <c r="G29" s="19">
        <v>4</v>
      </c>
      <c r="H29" s="19">
        <v>4</v>
      </c>
      <c r="I29" s="19">
        <v>4</v>
      </c>
      <c r="J29" s="19">
        <f t="shared" si="0"/>
        <v>30</v>
      </c>
      <c r="K29" s="19">
        <f t="shared" si="11"/>
        <v>4.25</v>
      </c>
      <c r="L29" s="19"/>
      <c r="M29" s="19">
        <v>5</v>
      </c>
      <c r="N29" s="19">
        <v>5</v>
      </c>
      <c r="O29" s="19">
        <v>5</v>
      </c>
      <c r="P29" s="19">
        <v>5</v>
      </c>
      <c r="Q29" s="19">
        <f t="shared" si="1"/>
        <v>20</v>
      </c>
      <c r="R29" s="19">
        <f t="shared" si="2"/>
        <v>5</v>
      </c>
      <c r="S29" s="19"/>
      <c r="T29" s="19">
        <v>5</v>
      </c>
      <c r="U29" s="19">
        <v>5</v>
      </c>
      <c r="V29" s="19">
        <v>4</v>
      </c>
      <c r="W29" s="19">
        <v>5</v>
      </c>
      <c r="X29" s="19">
        <v>5</v>
      </c>
      <c r="Y29" s="19">
        <v>5</v>
      </c>
      <c r="Z29" s="19">
        <f t="shared" si="3"/>
        <v>24</v>
      </c>
      <c r="AA29" s="19">
        <f t="shared" si="12"/>
        <v>4.833333333333333</v>
      </c>
      <c r="AB29" s="19"/>
      <c r="AC29" s="19">
        <v>4</v>
      </c>
      <c r="AD29" s="19">
        <v>5</v>
      </c>
      <c r="AE29" s="19">
        <v>4</v>
      </c>
      <c r="AF29" s="19">
        <v>4</v>
      </c>
      <c r="AG29" s="19">
        <v>4</v>
      </c>
      <c r="AH29" s="19">
        <v>5</v>
      </c>
      <c r="AI29" s="19">
        <f t="shared" si="6"/>
        <v>26</v>
      </c>
      <c r="AJ29" s="19">
        <f t="shared" si="5"/>
        <v>4.333333333333333</v>
      </c>
      <c r="AK29" s="19"/>
      <c r="AL29" s="19">
        <v>5</v>
      </c>
      <c r="AM29" s="19">
        <v>5</v>
      </c>
      <c r="AN29" s="20">
        <f t="shared" si="7"/>
        <v>10</v>
      </c>
      <c r="AO29" s="20">
        <f t="shared" si="8"/>
        <v>5</v>
      </c>
      <c r="AP29" s="17"/>
      <c r="AQ29" s="22">
        <v>27</v>
      </c>
      <c r="AR29" s="19">
        <v>4</v>
      </c>
      <c r="AS29" s="19">
        <v>5</v>
      </c>
      <c r="AT29" s="19">
        <v>4</v>
      </c>
      <c r="AU29" s="19">
        <v>5</v>
      </c>
      <c r="AV29" s="19">
        <v>4</v>
      </c>
      <c r="AW29" s="19">
        <v>5</v>
      </c>
      <c r="AX29" s="19">
        <v>4</v>
      </c>
      <c r="AY29" s="19">
        <v>4</v>
      </c>
      <c r="AZ29" s="19">
        <v>5</v>
      </c>
      <c r="BA29" s="19">
        <v>5</v>
      </c>
      <c r="BB29" s="19">
        <v>5</v>
      </c>
      <c r="BC29" s="19">
        <v>5</v>
      </c>
      <c r="BD29" s="19">
        <v>5</v>
      </c>
      <c r="BE29" s="33">
        <v>5</v>
      </c>
      <c r="BF29" s="20">
        <f t="shared" si="9"/>
        <v>65</v>
      </c>
      <c r="BG29" s="12">
        <f t="shared" si="10"/>
        <v>4.6428571428571432</v>
      </c>
    </row>
    <row r="30" spans="1:59" x14ac:dyDescent="0.25">
      <c r="A30" s="8">
        <v>28</v>
      </c>
      <c r="B30" s="19">
        <v>4</v>
      </c>
      <c r="C30" s="19">
        <v>5</v>
      </c>
      <c r="D30" s="19">
        <v>4</v>
      </c>
      <c r="E30" s="19">
        <v>5</v>
      </c>
      <c r="F30" s="19">
        <v>4</v>
      </c>
      <c r="G30" s="19">
        <v>4</v>
      </c>
      <c r="H30" s="19">
        <v>4</v>
      </c>
      <c r="I30" s="19">
        <v>5</v>
      </c>
      <c r="J30" s="19">
        <f t="shared" si="0"/>
        <v>30</v>
      </c>
      <c r="K30" s="19">
        <f t="shared" si="11"/>
        <v>4.375</v>
      </c>
      <c r="L30" s="19"/>
      <c r="M30" s="19">
        <v>5</v>
      </c>
      <c r="N30" s="19">
        <v>5</v>
      </c>
      <c r="O30" s="19">
        <v>5</v>
      </c>
      <c r="P30" s="19">
        <v>5</v>
      </c>
      <c r="Q30" s="19">
        <f t="shared" si="1"/>
        <v>20</v>
      </c>
      <c r="R30" s="19">
        <f t="shared" si="2"/>
        <v>5</v>
      </c>
      <c r="S30" s="19"/>
      <c r="T30" s="19">
        <v>4</v>
      </c>
      <c r="U30" s="19">
        <v>4</v>
      </c>
      <c r="V30" s="19">
        <v>4</v>
      </c>
      <c r="W30" s="19">
        <v>5</v>
      </c>
      <c r="X30" s="19">
        <v>5</v>
      </c>
      <c r="Y30" s="19">
        <v>5</v>
      </c>
      <c r="Z30" s="19">
        <f t="shared" si="3"/>
        <v>22</v>
      </c>
      <c r="AA30" s="19">
        <f t="shared" si="12"/>
        <v>4.5</v>
      </c>
      <c r="AB30" s="19"/>
      <c r="AC30" s="19">
        <v>4</v>
      </c>
      <c r="AD30" s="19">
        <v>5</v>
      </c>
      <c r="AE30" s="19">
        <v>5</v>
      </c>
      <c r="AF30" s="19">
        <v>5</v>
      </c>
      <c r="AG30" s="19">
        <v>5</v>
      </c>
      <c r="AH30" s="19">
        <v>4</v>
      </c>
      <c r="AI30" s="19">
        <f t="shared" si="6"/>
        <v>28</v>
      </c>
      <c r="AJ30" s="19">
        <f t="shared" si="5"/>
        <v>4.666666666666667</v>
      </c>
      <c r="AK30" s="19"/>
      <c r="AL30" s="19">
        <v>5</v>
      </c>
      <c r="AM30" s="19">
        <v>5</v>
      </c>
      <c r="AN30" s="20">
        <f t="shared" si="7"/>
        <v>10</v>
      </c>
      <c r="AO30" s="20">
        <f t="shared" si="8"/>
        <v>5</v>
      </c>
      <c r="AP30" s="17"/>
      <c r="AQ30" s="22">
        <v>28</v>
      </c>
      <c r="AR30" s="19">
        <v>4</v>
      </c>
      <c r="AS30" s="19">
        <v>5</v>
      </c>
      <c r="AT30" s="19">
        <v>4</v>
      </c>
      <c r="AU30" s="19">
        <v>5</v>
      </c>
      <c r="AV30" s="19">
        <v>4</v>
      </c>
      <c r="AW30" s="19">
        <v>5</v>
      </c>
      <c r="AX30" s="19">
        <v>4</v>
      </c>
      <c r="AY30" s="19">
        <v>4</v>
      </c>
      <c r="AZ30" s="19">
        <v>5</v>
      </c>
      <c r="BA30" s="19">
        <v>5</v>
      </c>
      <c r="BB30" s="19">
        <v>5</v>
      </c>
      <c r="BC30" s="19">
        <v>5</v>
      </c>
      <c r="BD30" s="19">
        <v>4</v>
      </c>
      <c r="BE30" s="33">
        <v>5</v>
      </c>
      <c r="BF30" s="20">
        <f t="shared" si="9"/>
        <v>64</v>
      </c>
      <c r="BG30" s="12">
        <f t="shared" si="10"/>
        <v>4.5714285714285712</v>
      </c>
    </row>
    <row r="31" spans="1:59" x14ac:dyDescent="0.25">
      <c r="A31" s="8">
        <v>29</v>
      </c>
      <c r="B31" s="19">
        <v>4</v>
      </c>
      <c r="C31" s="19">
        <v>5</v>
      </c>
      <c r="D31" s="19">
        <v>4</v>
      </c>
      <c r="E31" s="19">
        <v>5</v>
      </c>
      <c r="F31" s="19">
        <v>4</v>
      </c>
      <c r="G31" s="19">
        <v>4</v>
      </c>
      <c r="H31" s="19">
        <v>4</v>
      </c>
      <c r="I31" s="19">
        <v>5</v>
      </c>
      <c r="J31" s="19">
        <f t="shared" si="0"/>
        <v>30</v>
      </c>
      <c r="K31" s="19">
        <f t="shared" si="11"/>
        <v>4.375</v>
      </c>
      <c r="L31" s="19"/>
      <c r="M31" s="19">
        <v>5</v>
      </c>
      <c r="N31" s="19">
        <v>5</v>
      </c>
      <c r="O31" s="19">
        <v>5</v>
      </c>
      <c r="P31" s="19">
        <v>5</v>
      </c>
      <c r="Q31" s="19">
        <f t="shared" si="1"/>
        <v>20</v>
      </c>
      <c r="R31" s="19">
        <f t="shared" si="2"/>
        <v>5</v>
      </c>
      <c r="S31" s="19"/>
      <c r="T31" s="19">
        <v>4</v>
      </c>
      <c r="U31" s="19">
        <v>4</v>
      </c>
      <c r="V31" s="19">
        <v>5</v>
      </c>
      <c r="W31" s="19">
        <v>5</v>
      </c>
      <c r="X31" s="19">
        <v>5</v>
      </c>
      <c r="Y31" s="19">
        <v>5</v>
      </c>
      <c r="Z31" s="19">
        <f t="shared" si="3"/>
        <v>23</v>
      </c>
      <c r="AA31" s="19">
        <f t="shared" si="12"/>
        <v>4.666666666666667</v>
      </c>
      <c r="AB31" s="19"/>
      <c r="AC31" s="19">
        <v>4</v>
      </c>
      <c r="AD31" s="19">
        <v>5</v>
      </c>
      <c r="AE31" s="19">
        <v>5</v>
      </c>
      <c r="AF31" s="19">
        <v>5</v>
      </c>
      <c r="AG31" s="19">
        <v>4</v>
      </c>
      <c r="AH31" s="19">
        <v>4</v>
      </c>
      <c r="AI31" s="19">
        <f t="shared" si="6"/>
        <v>27</v>
      </c>
      <c r="AJ31" s="19">
        <f t="shared" si="5"/>
        <v>4.5</v>
      </c>
      <c r="AK31" s="19"/>
      <c r="AL31" s="19">
        <v>5</v>
      </c>
      <c r="AM31" s="19">
        <v>5</v>
      </c>
      <c r="AN31" s="20">
        <f t="shared" si="7"/>
        <v>10</v>
      </c>
      <c r="AO31" s="20">
        <f t="shared" si="8"/>
        <v>5</v>
      </c>
      <c r="AP31" s="17"/>
      <c r="AQ31" s="22">
        <v>29</v>
      </c>
      <c r="AR31" s="19">
        <v>4</v>
      </c>
      <c r="AS31" s="19">
        <v>5</v>
      </c>
      <c r="AT31" s="19">
        <v>4</v>
      </c>
      <c r="AU31" s="19">
        <v>5</v>
      </c>
      <c r="AV31" s="19">
        <v>4</v>
      </c>
      <c r="AW31" s="19">
        <v>5</v>
      </c>
      <c r="AX31" s="19">
        <v>4</v>
      </c>
      <c r="AY31" s="19">
        <v>4</v>
      </c>
      <c r="AZ31" s="19">
        <v>5</v>
      </c>
      <c r="BA31" s="19">
        <v>5</v>
      </c>
      <c r="BB31" s="19">
        <v>5</v>
      </c>
      <c r="BC31" s="19">
        <v>5</v>
      </c>
      <c r="BD31" s="19">
        <v>4</v>
      </c>
      <c r="BE31" s="33">
        <v>4</v>
      </c>
      <c r="BF31" s="20">
        <f t="shared" si="9"/>
        <v>63</v>
      </c>
      <c r="BG31" s="12">
        <f t="shared" si="10"/>
        <v>4.5</v>
      </c>
    </row>
    <row r="32" spans="1:59" x14ac:dyDescent="0.25">
      <c r="A32" s="8">
        <v>30</v>
      </c>
      <c r="B32" s="19">
        <v>4</v>
      </c>
      <c r="C32" s="19">
        <v>4</v>
      </c>
      <c r="D32" s="19">
        <v>4</v>
      </c>
      <c r="E32" s="19">
        <v>4</v>
      </c>
      <c r="F32" s="19">
        <v>5</v>
      </c>
      <c r="G32" s="19">
        <v>5</v>
      </c>
      <c r="H32" s="19">
        <v>5</v>
      </c>
      <c r="I32" s="19">
        <v>5</v>
      </c>
      <c r="J32" s="19">
        <f t="shared" si="0"/>
        <v>31</v>
      </c>
      <c r="K32" s="19">
        <f t="shared" si="11"/>
        <v>4.5</v>
      </c>
      <c r="L32" s="19"/>
      <c r="M32" s="19">
        <v>4</v>
      </c>
      <c r="N32" s="19">
        <v>4</v>
      </c>
      <c r="O32" s="19">
        <v>5</v>
      </c>
      <c r="P32" s="19">
        <v>5</v>
      </c>
      <c r="Q32" s="19">
        <f t="shared" si="1"/>
        <v>18</v>
      </c>
      <c r="R32" s="19">
        <f t="shared" si="2"/>
        <v>4.5</v>
      </c>
      <c r="S32" s="19"/>
      <c r="T32" s="19">
        <v>4</v>
      </c>
      <c r="U32" s="19">
        <v>4</v>
      </c>
      <c r="V32" s="19">
        <v>4</v>
      </c>
      <c r="W32" s="19">
        <v>5</v>
      </c>
      <c r="X32" s="19">
        <v>4</v>
      </c>
      <c r="Y32" s="19">
        <v>4</v>
      </c>
      <c r="Z32" s="19">
        <f t="shared" si="3"/>
        <v>21</v>
      </c>
      <c r="AA32" s="19">
        <f t="shared" si="12"/>
        <v>4.166666666666667</v>
      </c>
      <c r="AB32" s="19"/>
      <c r="AC32" s="19">
        <v>5</v>
      </c>
      <c r="AD32" s="19">
        <v>5</v>
      </c>
      <c r="AE32" s="19">
        <v>5</v>
      </c>
      <c r="AF32" s="19">
        <v>5</v>
      </c>
      <c r="AG32" s="19">
        <v>4</v>
      </c>
      <c r="AH32" s="19">
        <v>4</v>
      </c>
      <c r="AI32" s="19">
        <f t="shared" si="6"/>
        <v>28</v>
      </c>
      <c r="AJ32" s="19">
        <f t="shared" si="5"/>
        <v>4.666666666666667</v>
      </c>
      <c r="AK32" s="19"/>
      <c r="AL32" s="19">
        <v>5</v>
      </c>
      <c r="AM32" s="19">
        <v>5</v>
      </c>
      <c r="AN32" s="20">
        <f t="shared" si="7"/>
        <v>10</v>
      </c>
      <c r="AO32" s="20">
        <f t="shared" si="8"/>
        <v>5</v>
      </c>
      <c r="AP32" s="17"/>
      <c r="AQ32" s="22">
        <v>30</v>
      </c>
      <c r="AR32" s="19">
        <v>4</v>
      </c>
      <c r="AS32" s="19">
        <v>5</v>
      </c>
      <c r="AT32" s="19">
        <v>4</v>
      </c>
      <c r="AU32" s="19">
        <v>5</v>
      </c>
      <c r="AV32" s="19">
        <v>5</v>
      </c>
      <c r="AW32" s="19">
        <v>5</v>
      </c>
      <c r="AX32" s="19">
        <v>5</v>
      </c>
      <c r="AY32" s="19">
        <v>5</v>
      </c>
      <c r="AZ32" s="19">
        <v>4</v>
      </c>
      <c r="BA32" s="19">
        <v>4</v>
      </c>
      <c r="BB32" s="19">
        <v>5</v>
      </c>
      <c r="BC32" s="19">
        <v>5</v>
      </c>
      <c r="BD32" s="19">
        <v>4</v>
      </c>
      <c r="BE32" s="33">
        <v>4</v>
      </c>
      <c r="BF32" s="20">
        <f t="shared" si="9"/>
        <v>64</v>
      </c>
      <c r="BG32" s="12">
        <f t="shared" si="10"/>
        <v>4.5714285714285712</v>
      </c>
    </row>
    <row r="33" spans="1:59" x14ac:dyDescent="0.25">
      <c r="A33" s="8">
        <v>31</v>
      </c>
      <c r="B33" s="19">
        <v>5</v>
      </c>
      <c r="C33" s="19">
        <v>5</v>
      </c>
      <c r="D33" s="19">
        <v>4</v>
      </c>
      <c r="E33" s="19">
        <v>4</v>
      </c>
      <c r="F33" s="19">
        <v>5</v>
      </c>
      <c r="G33" s="19">
        <v>5</v>
      </c>
      <c r="H33" s="19">
        <v>4</v>
      </c>
      <c r="I33" s="19">
        <v>5</v>
      </c>
      <c r="J33" s="19">
        <f t="shared" si="0"/>
        <v>32</v>
      </c>
      <c r="K33" s="19">
        <f>AVERAGE(B33:I34)</f>
        <v>4.3125</v>
      </c>
      <c r="L33" s="19"/>
      <c r="M33" s="19">
        <v>5</v>
      </c>
      <c r="N33" s="19">
        <v>5</v>
      </c>
      <c r="O33" s="19">
        <v>5</v>
      </c>
      <c r="P33" s="19">
        <v>5</v>
      </c>
      <c r="Q33" s="19">
        <f t="shared" si="1"/>
        <v>20</v>
      </c>
      <c r="R33" s="19">
        <f t="shared" si="2"/>
        <v>5</v>
      </c>
      <c r="S33" s="19"/>
      <c r="T33" s="19">
        <v>4</v>
      </c>
      <c r="U33" s="19">
        <v>4</v>
      </c>
      <c r="V33" s="19">
        <v>5</v>
      </c>
      <c r="W33" s="19">
        <v>5</v>
      </c>
      <c r="X33" s="19">
        <v>5</v>
      </c>
      <c r="Y33" s="19">
        <v>5</v>
      </c>
      <c r="Z33" s="19">
        <f t="shared" si="3"/>
        <v>23</v>
      </c>
      <c r="AA33" s="19">
        <f t="shared" si="12"/>
        <v>4.666666666666667</v>
      </c>
      <c r="AB33" s="19"/>
      <c r="AC33" s="19">
        <v>5</v>
      </c>
      <c r="AD33" s="19">
        <v>5</v>
      </c>
      <c r="AE33" s="19">
        <v>5</v>
      </c>
      <c r="AF33" s="19">
        <v>5</v>
      </c>
      <c r="AG33" s="19">
        <v>5</v>
      </c>
      <c r="AH33" s="19">
        <v>4</v>
      </c>
      <c r="AI33" s="19">
        <f t="shared" si="6"/>
        <v>29</v>
      </c>
      <c r="AJ33" s="19">
        <f t="shared" si="5"/>
        <v>4.833333333333333</v>
      </c>
      <c r="AK33" s="19"/>
      <c r="AL33" s="19">
        <v>5</v>
      </c>
      <c r="AM33" s="19">
        <v>5</v>
      </c>
      <c r="AN33" s="20">
        <f t="shared" si="7"/>
        <v>10</v>
      </c>
      <c r="AO33" s="20">
        <f t="shared" si="8"/>
        <v>5</v>
      </c>
      <c r="AP33" s="17"/>
      <c r="AQ33" s="22">
        <v>31</v>
      </c>
      <c r="AR33" s="19">
        <v>5</v>
      </c>
      <c r="AS33" s="19">
        <v>5</v>
      </c>
      <c r="AT33" s="19">
        <v>4</v>
      </c>
      <c r="AU33" s="19">
        <v>5</v>
      </c>
      <c r="AV33" s="19">
        <v>5</v>
      </c>
      <c r="AW33" s="19">
        <v>5</v>
      </c>
      <c r="AX33" s="19">
        <v>4</v>
      </c>
      <c r="AY33" s="19">
        <v>5</v>
      </c>
      <c r="AZ33" s="19">
        <v>5</v>
      </c>
      <c r="BA33" s="19">
        <v>5</v>
      </c>
      <c r="BB33" s="19">
        <v>5</v>
      </c>
      <c r="BC33" s="19">
        <v>5</v>
      </c>
      <c r="BD33" s="19">
        <v>4</v>
      </c>
      <c r="BE33" s="33">
        <v>4</v>
      </c>
      <c r="BF33" s="20">
        <f t="shared" si="9"/>
        <v>66</v>
      </c>
      <c r="BG33" s="12">
        <f t="shared" si="10"/>
        <v>4.7142857142857144</v>
      </c>
    </row>
    <row r="34" spans="1:59" x14ac:dyDescent="0.25">
      <c r="A34" s="8">
        <v>32</v>
      </c>
      <c r="B34" s="19">
        <v>4</v>
      </c>
      <c r="C34" s="19">
        <v>4</v>
      </c>
      <c r="D34" s="19">
        <v>4</v>
      </c>
      <c r="E34" s="19">
        <v>4</v>
      </c>
      <c r="F34" s="19">
        <v>4</v>
      </c>
      <c r="G34" s="19">
        <v>4</v>
      </c>
      <c r="H34" s="19">
        <v>4</v>
      </c>
      <c r="I34" s="19">
        <v>4</v>
      </c>
      <c r="J34" s="19">
        <f t="shared" si="0"/>
        <v>28</v>
      </c>
      <c r="K34" s="19">
        <f t="shared" ref="K34:K52" si="13">AVERAGE(B34:I34)</f>
        <v>4</v>
      </c>
      <c r="L34" s="19"/>
      <c r="M34" s="19">
        <v>5</v>
      </c>
      <c r="N34" s="19">
        <v>5</v>
      </c>
      <c r="O34" s="19">
        <v>5</v>
      </c>
      <c r="P34" s="19">
        <v>5</v>
      </c>
      <c r="Q34" s="19">
        <f t="shared" si="1"/>
        <v>20</v>
      </c>
      <c r="R34" s="19">
        <f t="shared" si="2"/>
        <v>5</v>
      </c>
      <c r="S34" s="19"/>
      <c r="T34" s="19">
        <v>5</v>
      </c>
      <c r="U34" s="19">
        <v>5</v>
      </c>
      <c r="V34" s="19">
        <v>5</v>
      </c>
      <c r="W34" s="19">
        <v>5</v>
      </c>
      <c r="X34" s="19">
        <v>5</v>
      </c>
      <c r="Y34" s="19">
        <v>5</v>
      </c>
      <c r="Z34" s="19">
        <f t="shared" si="3"/>
        <v>25</v>
      </c>
      <c r="AA34" s="19">
        <f t="shared" si="12"/>
        <v>5</v>
      </c>
      <c r="AB34" s="19"/>
      <c r="AC34" s="19">
        <v>5</v>
      </c>
      <c r="AD34" s="19">
        <v>5</v>
      </c>
      <c r="AE34" s="19">
        <v>5</v>
      </c>
      <c r="AF34" s="19">
        <v>5</v>
      </c>
      <c r="AG34" s="19">
        <v>5</v>
      </c>
      <c r="AH34" s="19">
        <v>4</v>
      </c>
      <c r="AI34" s="19">
        <f t="shared" si="6"/>
        <v>29</v>
      </c>
      <c r="AJ34" s="19">
        <f t="shared" si="5"/>
        <v>4.833333333333333</v>
      </c>
      <c r="AK34" s="19"/>
      <c r="AL34" s="19">
        <v>3</v>
      </c>
      <c r="AM34" s="19">
        <v>5</v>
      </c>
      <c r="AN34" s="20">
        <f t="shared" si="7"/>
        <v>8</v>
      </c>
      <c r="AO34" s="20">
        <f t="shared" si="8"/>
        <v>4</v>
      </c>
      <c r="AP34" s="17"/>
      <c r="AQ34" s="22">
        <v>32</v>
      </c>
      <c r="AR34" s="19">
        <v>4</v>
      </c>
      <c r="AS34" s="19">
        <v>5</v>
      </c>
      <c r="AT34" s="19">
        <v>4</v>
      </c>
      <c r="AU34" s="19">
        <v>5</v>
      </c>
      <c r="AV34" s="19">
        <v>4</v>
      </c>
      <c r="AW34" s="19">
        <v>5</v>
      </c>
      <c r="AX34" s="19">
        <v>4</v>
      </c>
      <c r="AY34" s="19">
        <v>5</v>
      </c>
      <c r="AZ34" s="19">
        <v>5</v>
      </c>
      <c r="BA34" s="19">
        <v>5</v>
      </c>
      <c r="BB34" s="19">
        <v>5</v>
      </c>
      <c r="BC34" s="19">
        <v>5</v>
      </c>
      <c r="BD34" s="19">
        <v>5</v>
      </c>
      <c r="BE34" s="33">
        <v>5</v>
      </c>
      <c r="BF34" s="20">
        <f t="shared" si="9"/>
        <v>66</v>
      </c>
      <c r="BG34" s="12">
        <f t="shared" si="10"/>
        <v>4.7142857142857144</v>
      </c>
    </row>
    <row r="35" spans="1:59" x14ac:dyDescent="0.25">
      <c r="A35" s="8">
        <v>33</v>
      </c>
      <c r="B35" s="19">
        <v>5</v>
      </c>
      <c r="C35" s="19">
        <v>5</v>
      </c>
      <c r="D35" s="19">
        <v>5</v>
      </c>
      <c r="E35" s="19">
        <v>5</v>
      </c>
      <c r="F35" s="19">
        <v>5</v>
      </c>
      <c r="G35" s="19">
        <v>5</v>
      </c>
      <c r="H35" s="19">
        <v>5</v>
      </c>
      <c r="I35" s="19">
        <v>5</v>
      </c>
      <c r="J35" s="19">
        <f t="shared" si="0"/>
        <v>35</v>
      </c>
      <c r="K35" s="19">
        <f t="shared" si="13"/>
        <v>5</v>
      </c>
      <c r="L35" s="19"/>
      <c r="M35" s="19">
        <v>5</v>
      </c>
      <c r="N35" s="19">
        <v>5</v>
      </c>
      <c r="O35" s="19">
        <v>5</v>
      </c>
      <c r="P35" s="19">
        <v>5</v>
      </c>
      <c r="Q35" s="19">
        <f t="shared" ref="Q35:Q52" si="14">SUM(M35:P35)</f>
        <v>20</v>
      </c>
      <c r="R35" s="19">
        <f t="shared" si="2"/>
        <v>5</v>
      </c>
      <c r="S35" s="19"/>
      <c r="T35" s="19">
        <v>5</v>
      </c>
      <c r="U35" s="19">
        <v>5</v>
      </c>
      <c r="V35" s="19">
        <v>5</v>
      </c>
      <c r="W35" s="19">
        <v>5</v>
      </c>
      <c r="X35" s="19">
        <v>5</v>
      </c>
      <c r="Y35" s="19">
        <v>5</v>
      </c>
      <c r="Z35" s="19">
        <f t="shared" ref="Z35:Z52" si="15">SUM(T35:X35)</f>
        <v>25</v>
      </c>
      <c r="AA35" s="19">
        <f t="shared" si="12"/>
        <v>5</v>
      </c>
      <c r="AB35" s="19"/>
      <c r="AC35" s="19">
        <v>5</v>
      </c>
      <c r="AD35" s="19">
        <v>5</v>
      </c>
      <c r="AE35" s="19">
        <v>5</v>
      </c>
      <c r="AF35" s="19">
        <v>5</v>
      </c>
      <c r="AG35" s="19">
        <v>5</v>
      </c>
      <c r="AH35" s="19">
        <v>4</v>
      </c>
      <c r="AI35" s="19">
        <f t="shared" si="6"/>
        <v>29</v>
      </c>
      <c r="AJ35" s="19">
        <f t="shared" si="5"/>
        <v>4.833333333333333</v>
      </c>
      <c r="AK35" s="19"/>
      <c r="AL35" s="19">
        <v>5</v>
      </c>
      <c r="AM35" s="19">
        <v>5</v>
      </c>
      <c r="AN35" s="20">
        <f t="shared" si="7"/>
        <v>10</v>
      </c>
      <c r="AO35" s="20">
        <f t="shared" si="8"/>
        <v>5</v>
      </c>
      <c r="AP35" s="17"/>
      <c r="AQ35" s="22">
        <v>33</v>
      </c>
      <c r="AR35" s="19">
        <v>5</v>
      </c>
      <c r="AS35" s="19">
        <v>5</v>
      </c>
      <c r="AT35" s="19">
        <v>5</v>
      </c>
      <c r="AU35" s="19">
        <v>5</v>
      </c>
      <c r="AV35" s="19">
        <v>5</v>
      </c>
      <c r="AW35" s="19">
        <v>5</v>
      </c>
      <c r="AX35" s="19">
        <v>5</v>
      </c>
      <c r="AY35" s="19">
        <v>5</v>
      </c>
      <c r="AZ35" s="19">
        <v>5</v>
      </c>
      <c r="BA35" s="19">
        <v>5</v>
      </c>
      <c r="BB35" s="19">
        <v>5</v>
      </c>
      <c r="BC35" s="19">
        <v>5</v>
      </c>
      <c r="BD35" s="19">
        <v>5</v>
      </c>
      <c r="BE35" s="33">
        <v>5</v>
      </c>
      <c r="BF35" s="20">
        <f t="shared" si="9"/>
        <v>70</v>
      </c>
      <c r="BG35" s="12">
        <f t="shared" si="10"/>
        <v>5</v>
      </c>
    </row>
    <row r="36" spans="1:59" x14ac:dyDescent="0.25">
      <c r="A36" s="8">
        <v>34</v>
      </c>
      <c r="B36" s="19">
        <v>4</v>
      </c>
      <c r="C36" s="19">
        <v>4</v>
      </c>
      <c r="D36" s="19">
        <v>4</v>
      </c>
      <c r="E36" s="19">
        <v>4</v>
      </c>
      <c r="F36" s="19">
        <v>4</v>
      </c>
      <c r="G36" s="19">
        <v>5</v>
      </c>
      <c r="H36" s="19">
        <v>4</v>
      </c>
      <c r="I36" s="19">
        <v>5</v>
      </c>
      <c r="J36" s="19">
        <f t="shared" si="0"/>
        <v>29</v>
      </c>
      <c r="K36" s="19">
        <f t="shared" si="13"/>
        <v>4.25</v>
      </c>
      <c r="L36" s="19"/>
      <c r="M36" s="19">
        <v>4</v>
      </c>
      <c r="N36" s="19">
        <v>4</v>
      </c>
      <c r="O36" s="19">
        <v>4</v>
      </c>
      <c r="P36" s="19">
        <v>4</v>
      </c>
      <c r="Q36" s="19">
        <f t="shared" si="14"/>
        <v>16</v>
      </c>
      <c r="R36" s="19">
        <f t="shared" si="2"/>
        <v>4</v>
      </c>
      <c r="S36" s="19"/>
      <c r="T36" s="19">
        <v>4</v>
      </c>
      <c r="U36" s="19">
        <v>5</v>
      </c>
      <c r="V36" s="19">
        <v>4</v>
      </c>
      <c r="W36" s="19">
        <v>5</v>
      </c>
      <c r="X36" s="19">
        <v>5</v>
      </c>
      <c r="Y36" s="19">
        <v>4</v>
      </c>
      <c r="Z36" s="19">
        <f t="shared" si="15"/>
        <v>23</v>
      </c>
      <c r="AA36" s="19">
        <f t="shared" si="12"/>
        <v>4.5</v>
      </c>
      <c r="AB36" s="19"/>
      <c r="AC36" s="19">
        <v>5</v>
      </c>
      <c r="AD36" s="19">
        <v>5</v>
      </c>
      <c r="AE36" s="19">
        <v>5</v>
      </c>
      <c r="AF36" s="19">
        <v>5</v>
      </c>
      <c r="AG36" s="19">
        <v>4</v>
      </c>
      <c r="AH36" s="19">
        <v>5</v>
      </c>
      <c r="AI36" s="19">
        <f t="shared" si="6"/>
        <v>29</v>
      </c>
      <c r="AJ36" s="19">
        <f t="shared" si="5"/>
        <v>4.833333333333333</v>
      </c>
      <c r="AK36" s="19"/>
      <c r="AL36" s="19">
        <v>5</v>
      </c>
      <c r="AM36" s="19">
        <v>5</v>
      </c>
      <c r="AN36" s="20">
        <f t="shared" si="7"/>
        <v>10</v>
      </c>
      <c r="AO36" s="20">
        <f t="shared" si="8"/>
        <v>5</v>
      </c>
      <c r="AP36" s="17"/>
      <c r="AQ36" s="22">
        <v>34</v>
      </c>
      <c r="AR36" s="19">
        <v>4</v>
      </c>
      <c r="AS36" s="19">
        <v>5</v>
      </c>
      <c r="AT36" s="19">
        <v>4</v>
      </c>
      <c r="AU36" s="19">
        <v>4</v>
      </c>
      <c r="AV36" s="19">
        <v>4</v>
      </c>
      <c r="AW36" s="19">
        <v>5</v>
      </c>
      <c r="AX36" s="19">
        <v>4</v>
      </c>
      <c r="AY36" s="19">
        <v>5</v>
      </c>
      <c r="AZ36" s="19">
        <v>4</v>
      </c>
      <c r="BA36" s="19">
        <v>5</v>
      </c>
      <c r="BB36" s="19">
        <v>4</v>
      </c>
      <c r="BC36" s="19">
        <v>5</v>
      </c>
      <c r="BD36" s="19">
        <v>4</v>
      </c>
      <c r="BE36" s="33">
        <v>5</v>
      </c>
      <c r="BF36" s="20">
        <f t="shared" si="9"/>
        <v>62</v>
      </c>
      <c r="BG36" s="12">
        <f t="shared" si="10"/>
        <v>4.4285714285714288</v>
      </c>
    </row>
    <row r="37" spans="1:59" x14ac:dyDescent="0.25">
      <c r="A37" s="8">
        <v>35</v>
      </c>
      <c r="B37" s="19">
        <v>4</v>
      </c>
      <c r="C37" s="19">
        <v>4</v>
      </c>
      <c r="D37" s="19">
        <v>4</v>
      </c>
      <c r="E37" s="19">
        <v>4</v>
      </c>
      <c r="F37" s="19">
        <v>4</v>
      </c>
      <c r="G37" s="19">
        <v>5</v>
      </c>
      <c r="H37" s="19">
        <v>4</v>
      </c>
      <c r="I37" s="19">
        <v>4</v>
      </c>
      <c r="J37" s="19">
        <f t="shared" si="0"/>
        <v>29</v>
      </c>
      <c r="K37" s="19">
        <f t="shared" si="13"/>
        <v>4.125</v>
      </c>
      <c r="L37" s="19"/>
      <c r="M37" s="19">
        <v>4</v>
      </c>
      <c r="N37" s="19">
        <v>4</v>
      </c>
      <c r="O37" s="19">
        <v>4</v>
      </c>
      <c r="P37" s="19">
        <v>4</v>
      </c>
      <c r="Q37" s="19">
        <f t="shared" si="14"/>
        <v>16</v>
      </c>
      <c r="R37" s="19">
        <f t="shared" si="2"/>
        <v>4</v>
      </c>
      <c r="S37" s="19"/>
      <c r="T37" s="19">
        <v>4</v>
      </c>
      <c r="U37" s="19">
        <v>5</v>
      </c>
      <c r="V37" s="19">
        <v>5</v>
      </c>
      <c r="W37" s="19">
        <v>5</v>
      </c>
      <c r="X37" s="19">
        <v>4</v>
      </c>
      <c r="Y37" s="19">
        <v>5</v>
      </c>
      <c r="Z37" s="19">
        <f t="shared" si="15"/>
        <v>23</v>
      </c>
      <c r="AA37" s="19">
        <f t="shared" si="12"/>
        <v>4.666666666666667</v>
      </c>
      <c r="AB37" s="19"/>
      <c r="AC37" s="19">
        <v>4</v>
      </c>
      <c r="AD37" s="19">
        <v>5</v>
      </c>
      <c r="AE37" s="19">
        <v>4</v>
      </c>
      <c r="AF37" s="19">
        <v>4</v>
      </c>
      <c r="AG37" s="19">
        <v>5</v>
      </c>
      <c r="AH37" s="19">
        <v>5</v>
      </c>
      <c r="AI37" s="19">
        <f t="shared" si="6"/>
        <v>27</v>
      </c>
      <c r="AJ37" s="19">
        <f t="shared" si="5"/>
        <v>4.5</v>
      </c>
      <c r="AK37" s="19"/>
      <c r="AL37" s="19">
        <v>5</v>
      </c>
      <c r="AM37" s="19">
        <v>5</v>
      </c>
      <c r="AN37" s="20">
        <f t="shared" si="7"/>
        <v>10</v>
      </c>
      <c r="AO37" s="20">
        <f t="shared" si="8"/>
        <v>5</v>
      </c>
      <c r="AP37" s="17"/>
      <c r="AQ37" s="22">
        <v>35</v>
      </c>
      <c r="AR37" s="19">
        <v>4</v>
      </c>
      <c r="AS37" s="19">
        <v>5</v>
      </c>
      <c r="AT37" s="19">
        <v>4</v>
      </c>
      <c r="AU37" s="19">
        <v>4</v>
      </c>
      <c r="AV37" s="19">
        <v>4</v>
      </c>
      <c r="AW37" s="19">
        <v>4</v>
      </c>
      <c r="AX37" s="19">
        <v>4</v>
      </c>
      <c r="AY37" s="19">
        <v>5</v>
      </c>
      <c r="AZ37" s="19">
        <v>4</v>
      </c>
      <c r="BA37" s="19">
        <v>5</v>
      </c>
      <c r="BB37" s="19">
        <v>4</v>
      </c>
      <c r="BC37" s="19">
        <v>5</v>
      </c>
      <c r="BD37" s="19">
        <v>4</v>
      </c>
      <c r="BE37" s="33">
        <v>5</v>
      </c>
      <c r="BF37" s="20">
        <f t="shared" si="9"/>
        <v>61</v>
      </c>
      <c r="BG37" s="12">
        <f t="shared" si="10"/>
        <v>4.3571428571428568</v>
      </c>
    </row>
    <row r="38" spans="1:59" x14ac:dyDescent="0.25">
      <c r="A38" s="8">
        <v>36</v>
      </c>
      <c r="B38" s="19">
        <v>4</v>
      </c>
      <c r="C38" s="19">
        <v>4</v>
      </c>
      <c r="D38" s="19">
        <v>5</v>
      </c>
      <c r="E38" s="19">
        <v>5</v>
      </c>
      <c r="F38" s="19">
        <v>5</v>
      </c>
      <c r="G38" s="19">
        <v>5</v>
      </c>
      <c r="H38" s="19">
        <v>5</v>
      </c>
      <c r="I38" s="19">
        <v>5</v>
      </c>
      <c r="J38" s="19">
        <f t="shared" si="0"/>
        <v>33</v>
      </c>
      <c r="K38" s="19">
        <f t="shared" si="13"/>
        <v>4.75</v>
      </c>
      <c r="L38" s="19"/>
      <c r="M38" s="19">
        <v>4</v>
      </c>
      <c r="N38" s="19">
        <v>4</v>
      </c>
      <c r="O38" s="19">
        <v>5</v>
      </c>
      <c r="P38" s="19">
        <v>5</v>
      </c>
      <c r="Q38" s="19">
        <f t="shared" si="14"/>
        <v>18</v>
      </c>
      <c r="R38" s="19">
        <f t="shared" si="2"/>
        <v>4.5</v>
      </c>
      <c r="S38" s="19"/>
      <c r="T38" s="19">
        <v>4</v>
      </c>
      <c r="U38" s="19">
        <v>5</v>
      </c>
      <c r="V38" s="19">
        <v>5</v>
      </c>
      <c r="W38" s="19">
        <v>5</v>
      </c>
      <c r="X38" s="19">
        <v>5</v>
      </c>
      <c r="Y38" s="19">
        <v>5</v>
      </c>
      <c r="Z38" s="19">
        <f t="shared" si="15"/>
        <v>24</v>
      </c>
      <c r="AA38" s="19">
        <f t="shared" si="12"/>
        <v>4.833333333333333</v>
      </c>
      <c r="AB38" s="19"/>
      <c r="AC38" s="19">
        <v>4</v>
      </c>
      <c r="AD38" s="19">
        <v>4</v>
      </c>
      <c r="AE38" s="19">
        <v>5</v>
      </c>
      <c r="AF38" s="19">
        <v>5</v>
      </c>
      <c r="AG38" s="19">
        <v>5</v>
      </c>
      <c r="AH38" s="19">
        <v>5</v>
      </c>
      <c r="AI38" s="19">
        <f t="shared" si="6"/>
        <v>28</v>
      </c>
      <c r="AJ38" s="19">
        <f t="shared" si="5"/>
        <v>4.666666666666667</v>
      </c>
      <c r="AK38" s="19"/>
      <c r="AL38" s="19">
        <v>3</v>
      </c>
      <c r="AM38" s="19">
        <v>5</v>
      </c>
      <c r="AN38" s="20">
        <f t="shared" si="7"/>
        <v>8</v>
      </c>
      <c r="AO38" s="20">
        <f t="shared" si="8"/>
        <v>4</v>
      </c>
      <c r="AP38" s="17"/>
      <c r="AQ38" s="22">
        <v>36</v>
      </c>
      <c r="AR38" s="19">
        <v>4</v>
      </c>
      <c r="AS38" s="19">
        <v>5</v>
      </c>
      <c r="AT38" s="19">
        <v>5</v>
      </c>
      <c r="AU38" s="19">
        <v>5</v>
      </c>
      <c r="AV38" s="19">
        <v>5</v>
      </c>
      <c r="AW38" s="19">
        <v>5</v>
      </c>
      <c r="AX38" s="19">
        <v>5</v>
      </c>
      <c r="AY38" s="19">
        <v>5</v>
      </c>
      <c r="AZ38" s="19">
        <v>4</v>
      </c>
      <c r="BA38" s="19">
        <v>4</v>
      </c>
      <c r="BB38" s="19">
        <v>5</v>
      </c>
      <c r="BC38" s="19">
        <v>5</v>
      </c>
      <c r="BD38" s="19">
        <v>4</v>
      </c>
      <c r="BE38" s="33">
        <v>5</v>
      </c>
      <c r="BF38" s="20">
        <f t="shared" si="9"/>
        <v>66</v>
      </c>
      <c r="BG38" s="12">
        <f t="shared" si="10"/>
        <v>4.7142857142857144</v>
      </c>
    </row>
    <row r="39" spans="1:59" x14ac:dyDescent="0.25">
      <c r="A39" s="8">
        <v>37</v>
      </c>
      <c r="B39" s="19">
        <v>4</v>
      </c>
      <c r="C39" s="19">
        <v>5</v>
      </c>
      <c r="D39" s="19">
        <v>4</v>
      </c>
      <c r="E39" s="19">
        <v>4</v>
      </c>
      <c r="F39" s="19">
        <v>4</v>
      </c>
      <c r="G39" s="19">
        <v>5</v>
      </c>
      <c r="H39" s="19">
        <v>4</v>
      </c>
      <c r="I39" s="19">
        <v>4</v>
      </c>
      <c r="J39" s="19">
        <f t="shared" si="0"/>
        <v>30</v>
      </c>
      <c r="K39" s="19">
        <f t="shared" si="13"/>
        <v>4.25</v>
      </c>
      <c r="L39" s="19"/>
      <c r="M39" s="19">
        <v>5</v>
      </c>
      <c r="N39" s="19">
        <v>5</v>
      </c>
      <c r="O39" s="19">
        <v>5</v>
      </c>
      <c r="P39" s="19">
        <v>5</v>
      </c>
      <c r="Q39" s="19">
        <f t="shared" si="14"/>
        <v>20</v>
      </c>
      <c r="R39" s="19">
        <f t="shared" si="2"/>
        <v>5</v>
      </c>
      <c r="S39" s="19"/>
      <c r="T39" s="19">
        <v>5</v>
      </c>
      <c r="U39" s="19">
        <v>5</v>
      </c>
      <c r="V39" s="19">
        <v>4</v>
      </c>
      <c r="W39" s="19">
        <v>4</v>
      </c>
      <c r="X39" s="19">
        <v>4</v>
      </c>
      <c r="Y39" s="19">
        <v>5</v>
      </c>
      <c r="Z39" s="19">
        <f t="shared" si="15"/>
        <v>22</v>
      </c>
      <c r="AA39" s="19">
        <f t="shared" si="12"/>
        <v>4.5</v>
      </c>
      <c r="AB39" s="19"/>
      <c r="AC39" s="19">
        <v>5</v>
      </c>
      <c r="AD39" s="19">
        <v>5</v>
      </c>
      <c r="AE39" s="19">
        <v>5</v>
      </c>
      <c r="AF39" s="19">
        <v>5</v>
      </c>
      <c r="AG39" s="19">
        <v>5</v>
      </c>
      <c r="AH39" s="19">
        <v>5</v>
      </c>
      <c r="AI39" s="19">
        <f t="shared" si="6"/>
        <v>30</v>
      </c>
      <c r="AJ39" s="19">
        <f t="shared" si="5"/>
        <v>5</v>
      </c>
      <c r="AK39" s="19"/>
      <c r="AL39" s="19">
        <v>5</v>
      </c>
      <c r="AM39" s="19">
        <v>5</v>
      </c>
      <c r="AN39" s="20">
        <f t="shared" si="7"/>
        <v>10</v>
      </c>
      <c r="AO39" s="20">
        <f t="shared" si="8"/>
        <v>5</v>
      </c>
      <c r="AP39" s="17"/>
      <c r="AQ39" s="22">
        <v>37</v>
      </c>
      <c r="AR39" s="19">
        <v>4</v>
      </c>
      <c r="AS39" s="19">
        <v>5</v>
      </c>
      <c r="AT39" s="19">
        <v>4</v>
      </c>
      <c r="AU39" s="19">
        <v>4</v>
      </c>
      <c r="AV39" s="19">
        <v>4</v>
      </c>
      <c r="AW39" s="19">
        <v>4</v>
      </c>
      <c r="AX39" s="19">
        <v>4</v>
      </c>
      <c r="AY39" s="19">
        <v>4</v>
      </c>
      <c r="AZ39" s="19">
        <v>5</v>
      </c>
      <c r="BA39" s="19">
        <v>5</v>
      </c>
      <c r="BB39" s="19">
        <v>5</v>
      </c>
      <c r="BC39" s="19">
        <v>5</v>
      </c>
      <c r="BD39" s="19">
        <v>5</v>
      </c>
      <c r="BE39" s="33">
        <v>5</v>
      </c>
      <c r="BF39" s="20">
        <f t="shared" si="9"/>
        <v>63</v>
      </c>
      <c r="BG39" s="12">
        <f t="shared" si="10"/>
        <v>4.5</v>
      </c>
    </row>
    <row r="40" spans="1:59" x14ac:dyDescent="0.25">
      <c r="A40" s="8">
        <v>38</v>
      </c>
      <c r="B40" s="19">
        <v>5</v>
      </c>
      <c r="C40" s="19">
        <v>5</v>
      </c>
      <c r="D40" s="19">
        <v>4</v>
      </c>
      <c r="E40" s="19">
        <v>5</v>
      </c>
      <c r="F40" s="19">
        <v>5</v>
      </c>
      <c r="G40" s="19">
        <v>5</v>
      </c>
      <c r="H40" s="19">
        <v>4</v>
      </c>
      <c r="I40" s="19">
        <v>4</v>
      </c>
      <c r="J40" s="19">
        <f t="shared" si="0"/>
        <v>33</v>
      </c>
      <c r="K40" s="19">
        <f t="shared" si="13"/>
        <v>4.625</v>
      </c>
      <c r="L40" s="19"/>
      <c r="M40" s="19">
        <v>5</v>
      </c>
      <c r="N40" s="19">
        <v>5</v>
      </c>
      <c r="O40" s="19">
        <v>5</v>
      </c>
      <c r="P40" s="19">
        <v>5</v>
      </c>
      <c r="Q40" s="19">
        <f t="shared" si="14"/>
        <v>20</v>
      </c>
      <c r="R40" s="19">
        <f>AVERAGE(M40:P41)</f>
        <v>5</v>
      </c>
      <c r="S40" s="19"/>
      <c r="T40" s="19">
        <v>4</v>
      </c>
      <c r="U40" s="19">
        <v>4</v>
      </c>
      <c r="V40" s="19">
        <v>4</v>
      </c>
      <c r="W40" s="19">
        <v>4</v>
      </c>
      <c r="X40" s="19">
        <v>5</v>
      </c>
      <c r="Y40" s="19">
        <v>5</v>
      </c>
      <c r="Z40" s="19">
        <f t="shared" si="15"/>
        <v>21</v>
      </c>
      <c r="AA40" s="19">
        <f t="shared" si="12"/>
        <v>4.333333333333333</v>
      </c>
      <c r="AB40" s="19"/>
      <c r="AC40" s="19">
        <v>4</v>
      </c>
      <c r="AD40" s="19">
        <v>5</v>
      </c>
      <c r="AE40" s="19">
        <v>5</v>
      </c>
      <c r="AF40" s="19">
        <v>5</v>
      </c>
      <c r="AG40" s="19">
        <v>5</v>
      </c>
      <c r="AH40" s="19">
        <v>5</v>
      </c>
      <c r="AI40" s="19">
        <f t="shared" si="6"/>
        <v>29</v>
      </c>
      <c r="AJ40" s="19">
        <f t="shared" si="5"/>
        <v>4.833333333333333</v>
      </c>
      <c r="AK40" s="19"/>
      <c r="AL40" s="19">
        <v>5</v>
      </c>
      <c r="AM40" s="19">
        <v>5</v>
      </c>
      <c r="AN40" s="20">
        <f t="shared" si="7"/>
        <v>10</v>
      </c>
      <c r="AO40" s="20">
        <f t="shared" si="8"/>
        <v>5</v>
      </c>
      <c r="AP40" s="17"/>
      <c r="AQ40" s="22">
        <v>38</v>
      </c>
      <c r="AR40" s="19">
        <v>5</v>
      </c>
      <c r="AS40" s="19">
        <v>5</v>
      </c>
      <c r="AT40" s="19">
        <v>4</v>
      </c>
      <c r="AU40" s="19">
        <v>4</v>
      </c>
      <c r="AV40" s="19">
        <v>5</v>
      </c>
      <c r="AW40" s="19">
        <v>5</v>
      </c>
      <c r="AX40" s="19">
        <v>4</v>
      </c>
      <c r="AY40" s="19">
        <v>4</v>
      </c>
      <c r="AZ40" s="19">
        <v>5</v>
      </c>
      <c r="BA40" s="19">
        <v>5</v>
      </c>
      <c r="BB40" s="19">
        <v>5</v>
      </c>
      <c r="BC40" s="19">
        <v>5</v>
      </c>
      <c r="BD40" s="19">
        <v>4</v>
      </c>
      <c r="BE40" s="33">
        <v>4</v>
      </c>
      <c r="BF40" s="20">
        <f t="shared" si="9"/>
        <v>64</v>
      </c>
      <c r="BG40" s="12">
        <f t="shared" si="10"/>
        <v>4.5714285714285712</v>
      </c>
    </row>
    <row r="41" spans="1:59" x14ac:dyDescent="0.25">
      <c r="A41" s="8">
        <v>39</v>
      </c>
      <c r="B41" s="19">
        <v>4</v>
      </c>
      <c r="C41" s="19">
        <v>5</v>
      </c>
      <c r="D41" s="19">
        <v>5</v>
      </c>
      <c r="E41" s="19">
        <v>5</v>
      </c>
      <c r="F41" s="19">
        <v>4</v>
      </c>
      <c r="G41" s="19">
        <v>5</v>
      </c>
      <c r="H41" s="19">
        <v>4</v>
      </c>
      <c r="I41" s="19">
        <v>5</v>
      </c>
      <c r="J41" s="19">
        <f t="shared" si="0"/>
        <v>32</v>
      </c>
      <c r="K41" s="19">
        <f t="shared" si="13"/>
        <v>4.625</v>
      </c>
      <c r="L41" s="19"/>
      <c r="M41" s="19">
        <v>5</v>
      </c>
      <c r="N41" s="19">
        <v>5</v>
      </c>
      <c r="O41" s="19">
        <v>5</v>
      </c>
      <c r="P41" s="19">
        <v>5</v>
      </c>
      <c r="Q41" s="19">
        <f t="shared" si="14"/>
        <v>20</v>
      </c>
      <c r="R41" s="19">
        <f t="shared" ref="R41:R52" si="16">AVERAGE(M41:P41)</f>
        <v>5</v>
      </c>
      <c r="S41" s="19"/>
      <c r="T41" s="19">
        <v>4</v>
      </c>
      <c r="U41" s="19">
        <v>4</v>
      </c>
      <c r="V41" s="19">
        <v>5</v>
      </c>
      <c r="W41" s="19">
        <v>5</v>
      </c>
      <c r="X41" s="19">
        <v>5</v>
      </c>
      <c r="Y41" s="19">
        <v>5</v>
      </c>
      <c r="Z41" s="19">
        <f t="shared" si="15"/>
        <v>23</v>
      </c>
      <c r="AA41" s="19">
        <f t="shared" si="12"/>
        <v>4.666666666666667</v>
      </c>
      <c r="AB41" s="19"/>
      <c r="AC41" s="19">
        <v>4</v>
      </c>
      <c r="AD41" s="19">
        <v>5</v>
      </c>
      <c r="AE41" s="19">
        <v>5</v>
      </c>
      <c r="AF41" s="19">
        <v>5</v>
      </c>
      <c r="AG41" s="19">
        <v>5</v>
      </c>
      <c r="AH41" s="19">
        <v>5</v>
      </c>
      <c r="AI41" s="19">
        <f t="shared" si="6"/>
        <v>29</v>
      </c>
      <c r="AJ41" s="19">
        <f t="shared" si="5"/>
        <v>4.833333333333333</v>
      </c>
      <c r="AK41" s="19"/>
      <c r="AL41" s="19">
        <v>5</v>
      </c>
      <c r="AM41" s="19">
        <v>5</v>
      </c>
      <c r="AN41" s="20">
        <f t="shared" si="7"/>
        <v>10</v>
      </c>
      <c r="AO41" s="20">
        <f t="shared" si="8"/>
        <v>5</v>
      </c>
      <c r="AP41" s="17"/>
      <c r="AQ41" s="22">
        <v>39</v>
      </c>
      <c r="AR41" s="19">
        <v>4</v>
      </c>
      <c r="AS41" s="19">
        <v>4</v>
      </c>
      <c r="AT41" s="19">
        <v>5</v>
      </c>
      <c r="AU41" s="19">
        <v>5</v>
      </c>
      <c r="AV41" s="19">
        <v>4</v>
      </c>
      <c r="AW41" s="19">
        <v>4</v>
      </c>
      <c r="AX41" s="19">
        <v>4</v>
      </c>
      <c r="AY41" s="19">
        <v>4</v>
      </c>
      <c r="AZ41" s="19">
        <v>5</v>
      </c>
      <c r="BA41" s="19">
        <v>5</v>
      </c>
      <c r="BB41" s="19">
        <v>5</v>
      </c>
      <c r="BC41" s="19">
        <v>5</v>
      </c>
      <c r="BD41" s="19">
        <v>4</v>
      </c>
      <c r="BE41" s="33">
        <v>4</v>
      </c>
      <c r="BF41" s="20">
        <f t="shared" si="9"/>
        <v>62</v>
      </c>
      <c r="BG41" s="12">
        <f t="shared" si="10"/>
        <v>4.4285714285714288</v>
      </c>
    </row>
    <row r="42" spans="1:59" x14ac:dyDescent="0.25">
      <c r="A42" s="8">
        <v>40</v>
      </c>
      <c r="B42" s="19">
        <v>4</v>
      </c>
      <c r="C42" s="19">
        <v>4</v>
      </c>
      <c r="D42" s="19">
        <v>4</v>
      </c>
      <c r="E42" s="19">
        <v>4</v>
      </c>
      <c r="F42" s="19">
        <v>5</v>
      </c>
      <c r="G42" s="19">
        <v>5</v>
      </c>
      <c r="H42" s="19">
        <v>5</v>
      </c>
      <c r="I42" s="19">
        <v>5</v>
      </c>
      <c r="J42" s="19">
        <f t="shared" si="0"/>
        <v>31</v>
      </c>
      <c r="K42" s="19">
        <f t="shared" si="13"/>
        <v>4.5</v>
      </c>
      <c r="L42" s="19"/>
      <c r="M42" s="19">
        <v>5</v>
      </c>
      <c r="N42" s="19">
        <v>5</v>
      </c>
      <c r="O42" s="19">
        <v>5</v>
      </c>
      <c r="P42" s="19">
        <v>5</v>
      </c>
      <c r="Q42" s="19">
        <f t="shared" si="14"/>
        <v>20</v>
      </c>
      <c r="R42" s="19">
        <f t="shared" si="16"/>
        <v>5</v>
      </c>
      <c r="S42" s="19"/>
      <c r="T42" s="19">
        <v>5</v>
      </c>
      <c r="U42" s="19">
        <v>5</v>
      </c>
      <c r="V42" s="19">
        <v>4</v>
      </c>
      <c r="W42" s="19">
        <v>5</v>
      </c>
      <c r="X42" s="19">
        <v>5</v>
      </c>
      <c r="Y42" s="19">
        <v>5</v>
      </c>
      <c r="Z42" s="19">
        <f t="shared" si="15"/>
        <v>24</v>
      </c>
      <c r="AA42" s="19">
        <f t="shared" si="12"/>
        <v>4.833333333333333</v>
      </c>
      <c r="AB42" s="19"/>
      <c r="AC42" s="19">
        <v>5</v>
      </c>
      <c r="AD42" s="19">
        <v>5</v>
      </c>
      <c r="AE42" s="19">
        <v>5</v>
      </c>
      <c r="AF42" s="19">
        <v>5</v>
      </c>
      <c r="AG42" s="19">
        <v>5</v>
      </c>
      <c r="AH42" s="19">
        <v>5</v>
      </c>
      <c r="AI42" s="19">
        <f t="shared" si="6"/>
        <v>30</v>
      </c>
      <c r="AJ42" s="19">
        <f t="shared" si="5"/>
        <v>5</v>
      </c>
      <c r="AK42" s="19"/>
      <c r="AL42" s="19">
        <v>5</v>
      </c>
      <c r="AM42" s="19">
        <v>5</v>
      </c>
      <c r="AN42" s="20">
        <f t="shared" si="7"/>
        <v>10</v>
      </c>
      <c r="AO42" s="20">
        <f t="shared" si="8"/>
        <v>5</v>
      </c>
      <c r="AP42" s="17"/>
      <c r="AQ42" s="22">
        <v>40</v>
      </c>
      <c r="AR42" s="19">
        <v>4</v>
      </c>
      <c r="AS42" s="19">
        <v>4</v>
      </c>
      <c r="AT42" s="19">
        <v>4</v>
      </c>
      <c r="AU42" s="19">
        <v>4</v>
      </c>
      <c r="AV42" s="19">
        <v>5</v>
      </c>
      <c r="AW42" s="19">
        <v>5</v>
      </c>
      <c r="AX42" s="19">
        <v>5</v>
      </c>
      <c r="AY42" s="19">
        <v>5</v>
      </c>
      <c r="AZ42" s="19">
        <v>5</v>
      </c>
      <c r="BA42" s="19">
        <v>5</v>
      </c>
      <c r="BB42" s="19">
        <v>5</v>
      </c>
      <c r="BC42" s="19">
        <v>5</v>
      </c>
      <c r="BD42" s="19">
        <v>5</v>
      </c>
      <c r="BE42" s="33">
        <v>5</v>
      </c>
      <c r="BF42" s="20">
        <f t="shared" si="9"/>
        <v>66</v>
      </c>
      <c r="BG42" s="12">
        <f t="shared" si="10"/>
        <v>4.7142857142857144</v>
      </c>
    </row>
    <row r="43" spans="1:59" x14ac:dyDescent="0.25">
      <c r="A43" s="8">
        <v>41</v>
      </c>
      <c r="B43" s="19">
        <v>5</v>
      </c>
      <c r="C43" s="19">
        <v>5</v>
      </c>
      <c r="D43" s="19">
        <v>4</v>
      </c>
      <c r="E43" s="19">
        <v>4</v>
      </c>
      <c r="F43" s="19">
        <v>4</v>
      </c>
      <c r="G43" s="19">
        <v>4</v>
      </c>
      <c r="H43" s="19">
        <v>4</v>
      </c>
      <c r="I43" s="19">
        <v>5</v>
      </c>
      <c r="J43" s="19">
        <f t="shared" si="0"/>
        <v>30</v>
      </c>
      <c r="K43" s="19">
        <f t="shared" si="13"/>
        <v>4.375</v>
      </c>
      <c r="L43" s="19"/>
      <c r="M43" s="19">
        <v>5</v>
      </c>
      <c r="N43" s="19">
        <v>5</v>
      </c>
      <c r="O43" s="19">
        <v>4</v>
      </c>
      <c r="P43" s="19">
        <v>4</v>
      </c>
      <c r="Q43" s="19">
        <f t="shared" si="14"/>
        <v>18</v>
      </c>
      <c r="R43" s="19">
        <f t="shared" si="16"/>
        <v>4.5</v>
      </c>
      <c r="S43" s="19"/>
      <c r="T43" s="19">
        <v>4</v>
      </c>
      <c r="U43" s="19">
        <v>5</v>
      </c>
      <c r="V43" s="19">
        <v>5</v>
      </c>
      <c r="W43" s="19">
        <v>5</v>
      </c>
      <c r="X43" s="19">
        <v>4</v>
      </c>
      <c r="Y43" s="19">
        <v>4</v>
      </c>
      <c r="Z43" s="19">
        <f t="shared" si="15"/>
        <v>23</v>
      </c>
      <c r="AA43" s="19">
        <f t="shared" si="12"/>
        <v>4.5</v>
      </c>
      <c r="AB43" s="19"/>
      <c r="AC43" s="19">
        <v>4</v>
      </c>
      <c r="AD43" s="19">
        <v>4</v>
      </c>
      <c r="AE43" s="19">
        <v>5</v>
      </c>
      <c r="AF43" s="19">
        <v>5</v>
      </c>
      <c r="AG43" s="19">
        <v>5</v>
      </c>
      <c r="AH43" s="19">
        <v>5</v>
      </c>
      <c r="AI43" s="19">
        <f t="shared" si="6"/>
        <v>28</v>
      </c>
      <c r="AJ43" s="19">
        <f t="shared" si="5"/>
        <v>4.666666666666667</v>
      </c>
      <c r="AK43" s="19"/>
      <c r="AL43" s="19">
        <v>5</v>
      </c>
      <c r="AM43" s="19">
        <v>5</v>
      </c>
      <c r="AN43" s="20">
        <f t="shared" si="7"/>
        <v>10</v>
      </c>
      <c r="AO43" s="20">
        <f t="shared" si="8"/>
        <v>5</v>
      </c>
      <c r="AP43" s="17"/>
      <c r="AQ43" s="22">
        <v>41</v>
      </c>
      <c r="AR43" s="19">
        <v>5</v>
      </c>
      <c r="AS43" s="19">
        <v>5</v>
      </c>
      <c r="AT43" s="19">
        <v>4</v>
      </c>
      <c r="AU43" s="19">
        <v>4</v>
      </c>
      <c r="AV43" s="19">
        <v>4</v>
      </c>
      <c r="AW43" s="19">
        <v>4</v>
      </c>
      <c r="AX43" s="19">
        <v>4</v>
      </c>
      <c r="AY43" s="19">
        <v>4</v>
      </c>
      <c r="AZ43" s="19">
        <v>5</v>
      </c>
      <c r="BA43" s="19">
        <v>5</v>
      </c>
      <c r="BB43" s="19">
        <v>4</v>
      </c>
      <c r="BC43" s="19">
        <v>4</v>
      </c>
      <c r="BD43" s="19">
        <v>4</v>
      </c>
      <c r="BE43" s="33">
        <v>5</v>
      </c>
      <c r="BF43" s="20">
        <f t="shared" si="9"/>
        <v>61</v>
      </c>
      <c r="BG43" s="12">
        <f t="shared" si="10"/>
        <v>4.3571428571428568</v>
      </c>
    </row>
    <row r="44" spans="1:59" x14ac:dyDescent="0.25">
      <c r="A44" s="8">
        <v>42</v>
      </c>
      <c r="B44" s="19">
        <v>4</v>
      </c>
      <c r="C44" s="19">
        <v>4</v>
      </c>
      <c r="D44" s="19">
        <v>4</v>
      </c>
      <c r="E44" s="19">
        <v>5</v>
      </c>
      <c r="F44" s="19">
        <v>5</v>
      </c>
      <c r="G44" s="19">
        <v>5</v>
      </c>
      <c r="H44" s="19">
        <v>5</v>
      </c>
      <c r="I44" s="19">
        <v>5</v>
      </c>
      <c r="J44" s="19">
        <f t="shared" si="0"/>
        <v>32</v>
      </c>
      <c r="K44" s="19">
        <f t="shared" si="13"/>
        <v>4.625</v>
      </c>
      <c r="L44" s="19"/>
      <c r="M44" s="19">
        <v>4</v>
      </c>
      <c r="N44" s="19">
        <v>4</v>
      </c>
      <c r="O44" s="19">
        <v>4</v>
      </c>
      <c r="P44" s="19">
        <v>4</v>
      </c>
      <c r="Q44" s="19">
        <f t="shared" si="14"/>
        <v>16</v>
      </c>
      <c r="R44" s="19">
        <f t="shared" si="16"/>
        <v>4</v>
      </c>
      <c r="S44" s="19"/>
      <c r="T44" s="19">
        <v>4</v>
      </c>
      <c r="U44" s="19">
        <v>5</v>
      </c>
      <c r="V44" s="19">
        <v>4</v>
      </c>
      <c r="W44" s="19">
        <v>5</v>
      </c>
      <c r="X44" s="19">
        <v>5</v>
      </c>
      <c r="Y44" s="19">
        <v>5</v>
      </c>
      <c r="Z44" s="19">
        <f t="shared" si="15"/>
        <v>23</v>
      </c>
      <c r="AA44" s="19">
        <f t="shared" si="12"/>
        <v>4.666666666666667</v>
      </c>
      <c r="AB44" s="19"/>
      <c r="AC44" s="19">
        <v>4</v>
      </c>
      <c r="AD44" s="19">
        <v>4</v>
      </c>
      <c r="AE44" s="19">
        <v>5</v>
      </c>
      <c r="AF44" s="19">
        <v>5</v>
      </c>
      <c r="AG44" s="19">
        <v>5</v>
      </c>
      <c r="AH44" s="19">
        <v>5</v>
      </c>
      <c r="AI44" s="19">
        <f t="shared" si="6"/>
        <v>28</v>
      </c>
      <c r="AJ44" s="19">
        <f t="shared" si="5"/>
        <v>4.666666666666667</v>
      </c>
      <c r="AK44" s="19"/>
      <c r="AL44" s="19">
        <v>3</v>
      </c>
      <c r="AM44" s="19">
        <v>5</v>
      </c>
      <c r="AN44" s="20">
        <f t="shared" si="7"/>
        <v>8</v>
      </c>
      <c r="AO44" s="20">
        <f t="shared" si="8"/>
        <v>4</v>
      </c>
      <c r="AP44" s="17"/>
      <c r="AQ44" s="22">
        <v>42</v>
      </c>
      <c r="AR44" s="19">
        <v>4</v>
      </c>
      <c r="AS44" s="19">
        <v>4</v>
      </c>
      <c r="AT44" s="19">
        <v>4</v>
      </c>
      <c r="AU44" s="19">
        <v>4</v>
      </c>
      <c r="AV44" s="19">
        <v>5</v>
      </c>
      <c r="AW44" s="19">
        <v>5</v>
      </c>
      <c r="AX44" s="19">
        <v>5</v>
      </c>
      <c r="AY44" s="19">
        <v>5</v>
      </c>
      <c r="AZ44" s="19">
        <v>4</v>
      </c>
      <c r="BA44" s="19">
        <v>4</v>
      </c>
      <c r="BB44" s="19">
        <v>4</v>
      </c>
      <c r="BC44" s="19">
        <v>4</v>
      </c>
      <c r="BD44" s="19">
        <v>4</v>
      </c>
      <c r="BE44" s="33">
        <v>5</v>
      </c>
      <c r="BF44" s="20">
        <f t="shared" si="9"/>
        <v>61</v>
      </c>
      <c r="BG44" s="12">
        <f t="shared" si="10"/>
        <v>4.3571428571428568</v>
      </c>
    </row>
    <row r="45" spans="1:59" x14ac:dyDescent="0.25">
      <c r="A45" s="8">
        <v>43</v>
      </c>
      <c r="B45" s="19">
        <v>5</v>
      </c>
      <c r="C45" s="19">
        <v>5</v>
      </c>
      <c r="D45" s="19">
        <v>5</v>
      </c>
      <c r="E45" s="19">
        <v>5</v>
      </c>
      <c r="F45" s="19">
        <v>4</v>
      </c>
      <c r="G45" s="19">
        <v>5</v>
      </c>
      <c r="H45" s="19">
        <v>5</v>
      </c>
      <c r="I45" s="19">
        <v>5</v>
      </c>
      <c r="J45" s="19">
        <f t="shared" si="0"/>
        <v>34</v>
      </c>
      <c r="K45" s="19">
        <f t="shared" si="13"/>
        <v>4.875</v>
      </c>
      <c r="L45" s="19"/>
      <c r="M45" s="19">
        <v>5</v>
      </c>
      <c r="N45" s="19">
        <v>5</v>
      </c>
      <c r="O45" s="19">
        <v>5</v>
      </c>
      <c r="P45" s="19">
        <v>5</v>
      </c>
      <c r="Q45" s="19">
        <f t="shared" si="14"/>
        <v>20</v>
      </c>
      <c r="R45" s="19">
        <f t="shared" si="16"/>
        <v>5</v>
      </c>
      <c r="S45" s="19"/>
      <c r="T45" s="19">
        <v>5</v>
      </c>
      <c r="U45" s="19">
        <v>5</v>
      </c>
      <c r="V45" s="19">
        <v>5</v>
      </c>
      <c r="W45" s="19">
        <v>5</v>
      </c>
      <c r="X45" s="19">
        <v>5</v>
      </c>
      <c r="Y45" s="19">
        <v>5</v>
      </c>
      <c r="Z45" s="19">
        <f t="shared" si="15"/>
        <v>25</v>
      </c>
      <c r="AA45" s="19">
        <f t="shared" si="12"/>
        <v>5</v>
      </c>
      <c r="AB45" s="19"/>
      <c r="AC45" s="19">
        <v>5</v>
      </c>
      <c r="AD45" s="19">
        <v>5</v>
      </c>
      <c r="AE45" s="19">
        <v>5</v>
      </c>
      <c r="AF45" s="19">
        <v>5</v>
      </c>
      <c r="AG45" s="19">
        <v>5</v>
      </c>
      <c r="AH45" s="19">
        <v>5</v>
      </c>
      <c r="AI45" s="19">
        <f t="shared" si="6"/>
        <v>30</v>
      </c>
      <c r="AJ45" s="19">
        <f t="shared" si="5"/>
        <v>5</v>
      </c>
      <c r="AK45" s="19"/>
      <c r="AL45" s="19">
        <v>5</v>
      </c>
      <c r="AM45" s="19">
        <v>5</v>
      </c>
      <c r="AN45" s="20">
        <f t="shared" si="7"/>
        <v>10</v>
      </c>
      <c r="AO45" s="20">
        <f t="shared" si="8"/>
        <v>5</v>
      </c>
      <c r="AP45" s="17"/>
      <c r="AQ45" s="22">
        <v>43</v>
      </c>
      <c r="AR45" s="19">
        <v>5</v>
      </c>
      <c r="AS45" s="19">
        <v>5</v>
      </c>
      <c r="AT45" s="19">
        <v>5</v>
      </c>
      <c r="AU45" s="19">
        <v>5</v>
      </c>
      <c r="AV45" s="19">
        <v>4</v>
      </c>
      <c r="AW45" s="19">
        <v>4</v>
      </c>
      <c r="AX45" s="19">
        <v>5</v>
      </c>
      <c r="AY45" s="19">
        <v>5</v>
      </c>
      <c r="AZ45" s="19">
        <v>5</v>
      </c>
      <c r="BA45" s="19">
        <v>5</v>
      </c>
      <c r="BB45" s="19">
        <v>5</v>
      </c>
      <c r="BC45" s="19">
        <v>5</v>
      </c>
      <c r="BD45" s="19">
        <v>5</v>
      </c>
      <c r="BE45" s="33">
        <v>5</v>
      </c>
      <c r="BF45" s="20">
        <f t="shared" si="9"/>
        <v>68</v>
      </c>
      <c r="BG45" s="12">
        <f t="shared" si="10"/>
        <v>4.8571428571428568</v>
      </c>
    </row>
    <row r="46" spans="1:59" x14ac:dyDescent="0.25">
      <c r="A46" s="8">
        <v>44</v>
      </c>
      <c r="B46" s="19">
        <v>4</v>
      </c>
      <c r="C46" s="19">
        <v>4</v>
      </c>
      <c r="D46" s="19">
        <v>4</v>
      </c>
      <c r="E46" s="19">
        <v>5</v>
      </c>
      <c r="F46" s="19">
        <v>5</v>
      </c>
      <c r="G46" s="19">
        <v>5</v>
      </c>
      <c r="H46" s="19">
        <v>5</v>
      </c>
      <c r="I46" s="19">
        <v>5</v>
      </c>
      <c r="J46" s="19">
        <f t="shared" si="0"/>
        <v>32</v>
      </c>
      <c r="K46" s="19">
        <f t="shared" si="13"/>
        <v>4.625</v>
      </c>
      <c r="L46" s="19"/>
      <c r="M46" s="19">
        <v>5</v>
      </c>
      <c r="N46" s="19">
        <v>5</v>
      </c>
      <c r="O46" s="19">
        <v>5</v>
      </c>
      <c r="P46" s="19">
        <v>5</v>
      </c>
      <c r="Q46" s="19">
        <f t="shared" si="14"/>
        <v>20</v>
      </c>
      <c r="R46" s="19">
        <f t="shared" si="16"/>
        <v>5</v>
      </c>
      <c r="S46" s="19"/>
      <c r="T46" s="19">
        <v>4</v>
      </c>
      <c r="U46" s="19">
        <v>4</v>
      </c>
      <c r="V46" s="19">
        <v>5</v>
      </c>
      <c r="W46" s="19">
        <v>5</v>
      </c>
      <c r="X46" s="19">
        <v>5</v>
      </c>
      <c r="Y46" s="19">
        <v>5</v>
      </c>
      <c r="Z46" s="19">
        <f t="shared" si="15"/>
        <v>23</v>
      </c>
      <c r="AA46" s="19">
        <f t="shared" si="12"/>
        <v>4.666666666666667</v>
      </c>
      <c r="AB46" s="19"/>
      <c r="AC46" s="19">
        <v>4</v>
      </c>
      <c r="AD46" s="19">
        <v>5</v>
      </c>
      <c r="AE46" s="19">
        <v>5</v>
      </c>
      <c r="AF46" s="19">
        <v>5</v>
      </c>
      <c r="AG46" s="19">
        <v>4</v>
      </c>
      <c r="AH46" s="19">
        <v>5</v>
      </c>
      <c r="AI46" s="19">
        <f t="shared" si="6"/>
        <v>28</v>
      </c>
      <c r="AJ46" s="19">
        <f t="shared" si="5"/>
        <v>4.666666666666667</v>
      </c>
      <c r="AK46" s="19"/>
      <c r="AL46" s="19">
        <v>3</v>
      </c>
      <c r="AM46" s="19">
        <v>5</v>
      </c>
      <c r="AN46" s="20">
        <f t="shared" si="7"/>
        <v>8</v>
      </c>
      <c r="AO46" s="20">
        <f t="shared" si="8"/>
        <v>4</v>
      </c>
      <c r="AP46" s="17"/>
      <c r="AQ46" s="22">
        <v>44</v>
      </c>
      <c r="AR46" s="19">
        <v>4</v>
      </c>
      <c r="AS46" s="19">
        <v>4</v>
      </c>
      <c r="AT46" s="19">
        <v>4</v>
      </c>
      <c r="AU46" s="19">
        <v>4</v>
      </c>
      <c r="AV46" s="19">
        <v>5</v>
      </c>
      <c r="AW46" s="19">
        <v>5</v>
      </c>
      <c r="AX46" s="19">
        <v>5</v>
      </c>
      <c r="AY46" s="19">
        <v>5</v>
      </c>
      <c r="AZ46" s="19">
        <v>5</v>
      </c>
      <c r="BA46" s="19">
        <v>5</v>
      </c>
      <c r="BB46" s="19">
        <v>5</v>
      </c>
      <c r="BC46" s="19">
        <v>5</v>
      </c>
      <c r="BD46" s="19">
        <v>4</v>
      </c>
      <c r="BE46" s="33">
        <v>5</v>
      </c>
      <c r="BF46" s="20">
        <f t="shared" si="9"/>
        <v>65</v>
      </c>
      <c r="BG46" s="12">
        <f t="shared" si="10"/>
        <v>4.6428571428571432</v>
      </c>
    </row>
    <row r="47" spans="1:59" x14ac:dyDescent="0.25">
      <c r="A47" s="8">
        <v>45</v>
      </c>
      <c r="B47" s="19">
        <v>4</v>
      </c>
      <c r="C47" s="19">
        <v>4</v>
      </c>
      <c r="D47" s="19">
        <v>4</v>
      </c>
      <c r="E47" s="19">
        <v>5</v>
      </c>
      <c r="F47" s="19">
        <v>5</v>
      </c>
      <c r="G47" s="19">
        <v>5</v>
      </c>
      <c r="H47" s="19">
        <v>4</v>
      </c>
      <c r="I47" s="19">
        <v>5</v>
      </c>
      <c r="J47" s="19">
        <f t="shared" si="0"/>
        <v>31</v>
      </c>
      <c r="K47" s="19">
        <f t="shared" si="13"/>
        <v>4.5</v>
      </c>
      <c r="L47" s="19"/>
      <c r="M47" s="19">
        <v>5</v>
      </c>
      <c r="N47" s="19">
        <v>5</v>
      </c>
      <c r="O47" s="19">
        <v>4</v>
      </c>
      <c r="P47" s="19">
        <v>4</v>
      </c>
      <c r="Q47" s="19">
        <f t="shared" si="14"/>
        <v>18</v>
      </c>
      <c r="R47" s="19">
        <f t="shared" si="16"/>
        <v>4.5</v>
      </c>
      <c r="S47" s="19"/>
      <c r="T47" s="19">
        <v>5</v>
      </c>
      <c r="U47" s="19">
        <v>5</v>
      </c>
      <c r="V47" s="19">
        <v>5</v>
      </c>
      <c r="W47" s="19">
        <v>5</v>
      </c>
      <c r="X47" s="19">
        <v>4</v>
      </c>
      <c r="Y47" s="19">
        <v>4</v>
      </c>
      <c r="Z47" s="19">
        <f t="shared" si="15"/>
        <v>24</v>
      </c>
      <c r="AA47" s="19">
        <f t="shared" si="12"/>
        <v>4.666666666666667</v>
      </c>
      <c r="AB47" s="19"/>
      <c r="AC47" s="19">
        <v>5</v>
      </c>
      <c r="AD47" s="19">
        <v>5</v>
      </c>
      <c r="AE47" s="19">
        <v>5</v>
      </c>
      <c r="AF47" s="19">
        <v>5</v>
      </c>
      <c r="AG47" s="19">
        <v>5</v>
      </c>
      <c r="AH47" s="19">
        <v>5</v>
      </c>
      <c r="AI47" s="19">
        <f t="shared" si="6"/>
        <v>30</v>
      </c>
      <c r="AJ47" s="19">
        <f t="shared" si="5"/>
        <v>5</v>
      </c>
      <c r="AK47" s="19"/>
      <c r="AL47" s="19">
        <v>5</v>
      </c>
      <c r="AM47" s="19">
        <v>5</v>
      </c>
      <c r="AN47" s="20">
        <f t="shared" si="7"/>
        <v>10</v>
      </c>
      <c r="AO47" s="20">
        <f t="shared" si="8"/>
        <v>5</v>
      </c>
      <c r="AP47" s="17"/>
      <c r="AQ47" s="22">
        <v>45</v>
      </c>
      <c r="AR47" s="19">
        <v>4</v>
      </c>
      <c r="AS47" s="19">
        <v>4</v>
      </c>
      <c r="AT47" s="19">
        <v>4</v>
      </c>
      <c r="AU47" s="19">
        <v>5</v>
      </c>
      <c r="AV47" s="19">
        <v>5</v>
      </c>
      <c r="AW47" s="19">
        <v>5</v>
      </c>
      <c r="AX47" s="19">
        <v>4</v>
      </c>
      <c r="AY47" s="19">
        <v>5</v>
      </c>
      <c r="AZ47" s="19">
        <v>5</v>
      </c>
      <c r="BA47" s="19">
        <v>5</v>
      </c>
      <c r="BB47" s="19">
        <v>4</v>
      </c>
      <c r="BC47" s="19">
        <v>4</v>
      </c>
      <c r="BD47" s="19">
        <v>5</v>
      </c>
      <c r="BE47" s="33">
        <v>5</v>
      </c>
      <c r="BF47" s="20">
        <f t="shared" si="9"/>
        <v>64</v>
      </c>
      <c r="BG47" s="12">
        <f t="shared" si="10"/>
        <v>4.5714285714285712</v>
      </c>
    </row>
    <row r="48" spans="1:59" x14ac:dyDescent="0.25">
      <c r="A48" s="8">
        <v>46</v>
      </c>
      <c r="B48" s="19">
        <v>4</v>
      </c>
      <c r="C48" s="19">
        <v>4</v>
      </c>
      <c r="D48" s="19">
        <v>5</v>
      </c>
      <c r="E48" s="19">
        <v>5</v>
      </c>
      <c r="F48" s="19">
        <v>5</v>
      </c>
      <c r="G48" s="19">
        <v>5</v>
      </c>
      <c r="H48" s="19">
        <v>5</v>
      </c>
      <c r="I48" s="19">
        <v>5</v>
      </c>
      <c r="J48" s="19">
        <f t="shared" si="0"/>
        <v>33</v>
      </c>
      <c r="K48" s="19">
        <f t="shared" si="13"/>
        <v>4.75</v>
      </c>
      <c r="L48" s="19"/>
      <c r="M48" s="19">
        <v>4</v>
      </c>
      <c r="N48" s="19">
        <v>4</v>
      </c>
      <c r="O48" s="19">
        <v>5</v>
      </c>
      <c r="P48" s="19">
        <v>5</v>
      </c>
      <c r="Q48" s="19">
        <f t="shared" si="14"/>
        <v>18</v>
      </c>
      <c r="R48" s="19">
        <f t="shared" si="16"/>
        <v>4.5</v>
      </c>
      <c r="S48" s="19"/>
      <c r="T48" s="19">
        <v>5</v>
      </c>
      <c r="U48" s="19">
        <v>5</v>
      </c>
      <c r="V48" s="19">
        <v>5</v>
      </c>
      <c r="W48" s="19">
        <v>5</v>
      </c>
      <c r="X48" s="19">
        <v>4</v>
      </c>
      <c r="Y48" s="19">
        <v>5</v>
      </c>
      <c r="Z48" s="19">
        <f t="shared" si="15"/>
        <v>24</v>
      </c>
      <c r="AA48" s="19">
        <f t="shared" si="12"/>
        <v>4.833333333333333</v>
      </c>
      <c r="AB48" s="19"/>
      <c r="AC48" s="19">
        <v>4</v>
      </c>
      <c r="AD48" s="19">
        <v>5</v>
      </c>
      <c r="AE48" s="19">
        <v>5</v>
      </c>
      <c r="AF48" s="19">
        <v>5</v>
      </c>
      <c r="AG48" s="19">
        <v>5</v>
      </c>
      <c r="AH48" s="19">
        <v>5</v>
      </c>
      <c r="AI48" s="19">
        <f t="shared" si="6"/>
        <v>29</v>
      </c>
      <c r="AJ48" s="19">
        <f t="shared" si="5"/>
        <v>4.833333333333333</v>
      </c>
      <c r="AK48" s="19"/>
      <c r="AL48" s="19">
        <v>5</v>
      </c>
      <c r="AM48" s="19">
        <v>5</v>
      </c>
      <c r="AN48" s="20">
        <f t="shared" si="7"/>
        <v>10</v>
      </c>
      <c r="AO48" s="20">
        <f t="shared" si="8"/>
        <v>5</v>
      </c>
      <c r="AP48" s="17"/>
      <c r="AQ48" s="22">
        <v>46</v>
      </c>
      <c r="AR48" s="19">
        <v>4</v>
      </c>
      <c r="AS48" s="19">
        <v>4</v>
      </c>
      <c r="AT48" s="19">
        <v>5</v>
      </c>
      <c r="AU48" s="19">
        <v>5</v>
      </c>
      <c r="AV48" s="19">
        <v>5</v>
      </c>
      <c r="AW48" s="19">
        <v>5</v>
      </c>
      <c r="AX48" s="19">
        <v>5</v>
      </c>
      <c r="AY48" s="19">
        <v>5</v>
      </c>
      <c r="AZ48" s="19">
        <v>4</v>
      </c>
      <c r="BA48" s="19">
        <v>4</v>
      </c>
      <c r="BB48" s="19">
        <v>5</v>
      </c>
      <c r="BC48" s="19">
        <v>5</v>
      </c>
      <c r="BD48" s="19">
        <v>5</v>
      </c>
      <c r="BE48" s="33">
        <v>5</v>
      </c>
      <c r="BF48" s="20">
        <f t="shared" si="9"/>
        <v>66</v>
      </c>
      <c r="BG48" s="12">
        <f t="shared" si="10"/>
        <v>4.7142857142857144</v>
      </c>
    </row>
    <row r="49" spans="1:59" x14ac:dyDescent="0.25">
      <c r="A49" s="8">
        <v>47</v>
      </c>
      <c r="B49" s="19">
        <v>5</v>
      </c>
      <c r="C49" s="19">
        <v>5</v>
      </c>
      <c r="D49" s="19">
        <v>5</v>
      </c>
      <c r="E49" s="19">
        <v>5</v>
      </c>
      <c r="F49" s="19">
        <v>5</v>
      </c>
      <c r="G49" s="19">
        <v>5</v>
      </c>
      <c r="H49" s="19">
        <v>5</v>
      </c>
      <c r="I49" s="19">
        <v>5</v>
      </c>
      <c r="J49" s="19">
        <f t="shared" si="0"/>
        <v>35</v>
      </c>
      <c r="K49" s="19">
        <f t="shared" si="13"/>
        <v>5</v>
      </c>
      <c r="L49" s="19"/>
      <c r="M49" s="19">
        <v>5</v>
      </c>
      <c r="N49" s="19">
        <v>5</v>
      </c>
      <c r="O49" s="19">
        <v>5</v>
      </c>
      <c r="P49" s="19">
        <v>5</v>
      </c>
      <c r="Q49" s="19">
        <f t="shared" si="14"/>
        <v>20</v>
      </c>
      <c r="R49" s="19">
        <f t="shared" si="16"/>
        <v>5</v>
      </c>
      <c r="S49" s="19"/>
      <c r="T49" s="19">
        <v>5</v>
      </c>
      <c r="U49" s="19">
        <v>5</v>
      </c>
      <c r="V49" s="19">
        <v>5</v>
      </c>
      <c r="W49" s="19">
        <v>5</v>
      </c>
      <c r="X49" s="19">
        <v>5</v>
      </c>
      <c r="Y49" s="19">
        <v>5</v>
      </c>
      <c r="Z49" s="19">
        <f t="shared" si="15"/>
        <v>25</v>
      </c>
      <c r="AA49" s="19">
        <f t="shared" si="12"/>
        <v>5</v>
      </c>
      <c r="AB49" s="19"/>
      <c r="AC49" s="19">
        <v>5</v>
      </c>
      <c r="AD49" s="19">
        <v>5</v>
      </c>
      <c r="AE49" s="19">
        <v>5</v>
      </c>
      <c r="AF49" s="19">
        <v>5</v>
      </c>
      <c r="AG49" s="19">
        <v>5</v>
      </c>
      <c r="AH49" s="19">
        <v>5</v>
      </c>
      <c r="AI49" s="19">
        <f t="shared" si="6"/>
        <v>30</v>
      </c>
      <c r="AJ49" s="19">
        <f t="shared" si="5"/>
        <v>5</v>
      </c>
      <c r="AK49" s="19"/>
      <c r="AL49" s="19">
        <v>5</v>
      </c>
      <c r="AM49" s="19">
        <v>5</v>
      </c>
      <c r="AN49" s="20">
        <f t="shared" si="7"/>
        <v>10</v>
      </c>
      <c r="AO49" s="20">
        <f t="shared" si="8"/>
        <v>5</v>
      </c>
      <c r="AP49" s="17"/>
      <c r="AQ49" s="22">
        <v>47</v>
      </c>
      <c r="AR49" s="19">
        <v>5</v>
      </c>
      <c r="AS49" s="19">
        <v>5</v>
      </c>
      <c r="AT49" s="19">
        <v>5</v>
      </c>
      <c r="AU49" s="19">
        <v>5</v>
      </c>
      <c r="AV49" s="19">
        <v>5</v>
      </c>
      <c r="AW49" s="19">
        <v>5</v>
      </c>
      <c r="AX49" s="19">
        <v>5</v>
      </c>
      <c r="AY49" s="19">
        <v>5</v>
      </c>
      <c r="AZ49" s="19">
        <v>5</v>
      </c>
      <c r="BA49" s="19">
        <v>5</v>
      </c>
      <c r="BB49" s="19">
        <v>5</v>
      </c>
      <c r="BC49" s="19">
        <v>5</v>
      </c>
      <c r="BD49" s="19">
        <v>5</v>
      </c>
      <c r="BE49" s="33">
        <v>5</v>
      </c>
      <c r="BF49" s="20">
        <f t="shared" si="9"/>
        <v>70</v>
      </c>
      <c r="BG49" s="12">
        <f t="shared" si="10"/>
        <v>5</v>
      </c>
    </row>
    <row r="50" spans="1:59" x14ac:dyDescent="0.25">
      <c r="A50" s="8">
        <v>48</v>
      </c>
      <c r="B50" s="19">
        <v>5</v>
      </c>
      <c r="C50" s="19">
        <v>5</v>
      </c>
      <c r="D50" s="19">
        <v>5</v>
      </c>
      <c r="E50" s="19">
        <v>5</v>
      </c>
      <c r="F50" s="19">
        <v>5</v>
      </c>
      <c r="G50" s="19">
        <v>5</v>
      </c>
      <c r="H50" s="19">
        <v>5</v>
      </c>
      <c r="I50" s="19">
        <v>5</v>
      </c>
      <c r="J50" s="19">
        <f t="shared" si="0"/>
        <v>35</v>
      </c>
      <c r="K50" s="19">
        <f t="shared" si="13"/>
        <v>5</v>
      </c>
      <c r="L50" s="19"/>
      <c r="M50" s="19">
        <v>5</v>
      </c>
      <c r="N50" s="19">
        <v>5</v>
      </c>
      <c r="O50" s="19">
        <v>5</v>
      </c>
      <c r="P50" s="19">
        <v>5</v>
      </c>
      <c r="Q50" s="19">
        <f t="shared" si="14"/>
        <v>20</v>
      </c>
      <c r="R50" s="19">
        <f t="shared" si="16"/>
        <v>5</v>
      </c>
      <c r="S50" s="19"/>
      <c r="T50" s="19">
        <v>5</v>
      </c>
      <c r="U50" s="19">
        <v>5</v>
      </c>
      <c r="V50" s="19">
        <v>5</v>
      </c>
      <c r="W50" s="19">
        <v>5</v>
      </c>
      <c r="X50" s="19">
        <v>5</v>
      </c>
      <c r="Y50" s="19">
        <v>5</v>
      </c>
      <c r="Z50" s="19">
        <f t="shared" si="15"/>
        <v>25</v>
      </c>
      <c r="AA50" s="19">
        <f t="shared" si="12"/>
        <v>5</v>
      </c>
      <c r="AB50" s="19"/>
      <c r="AC50" s="19">
        <v>5</v>
      </c>
      <c r="AD50" s="19">
        <v>5</v>
      </c>
      <c r="AE50" s="19">
        <v>5</v>
      </c>
      <c r="AF50" s="19">
        <v>5</v>
      </c>
      <c r="AG50" s="19">
        <v>5</v>
      </c>
      <c r="AH50" s="19">
        <v>5</v>
      </c>
      <c r="AI50" s="19">
        <f t="shared" si="6"/>
        <v>30</v>
      </c>
      <c r="AJ50" s="19">
        <f t="shared" si="5"/>
        <v>5</v>
      </c>
      <c r="AK50" s="19"/>
      <c r="AL50" s="19">
        <v>5</v>
      </c>
      <c r="AM50" s="19">
        <v>5</v>
      </c>
      <c r="AN50" s="20">
        <f t="shared" si="7"/>
        <v>10</v>
      </c>
      <c r="AO50" s="20">
        <f t="shared" si="8"/>
        <v>5</v>
      </c>
      <c r="AP50" s="17"/>
      <c r="AQ50" s="22">
        <v>48</v>
      </c>
      <c r="AR50" s="19">
        <v>5</v>
      </c>
      <c r="AS50" s="19">
        <v>5</v>
      </c>
      <c r="AT50" s="19">
        <v>5</v>
      </c>
      <c r="AU50" s="19">
        <v>5</v>
      </c>
      <c r="AV50" s="19">
        <v>5</v>
      </c>
      <c r="AW50" s="19">
        <v>5</v>
      </c>
      <c r="AX50" s="19">
        <v>5</v>
      </c>
      <c r="AY50" s="19">
        <v>5</v>
      </c>
      <c r="AZ50" s="19">
        <v>5</v>
      </c>
      <c r="BA50" s="19">
        <v>5</v>
      </c>
      <c r="BB50" s="19">
        <v>5</v>
      </c>
      <c r="BC50" s="19">
        <v>5</v>
      </c>
      <c r="BD50" s="19">
        <v>5</v>
      </c>
      <c r="BE50" s="33">
        <v>5</v>
      </c>
      <c r="BF50" s="20">
        <f t="shared" si="9"/>
        <v>70</v>
      </c>
      <c r="BG50" s="12">
        <f t="shared" si="10"/>
        <v>5</v>
      </c>
    </row>
    <row r="51" spans="1:59" x14ac:dyDescent="0.25">
      <c r="A51" s="8">
        <v>49</v>
      </c>
      <c r="B51" s="19">
        <v>5</v>
      </c>
      <c r="C51" s="19">
        <v>5</v>
      </c>
      <c r="D51" s="19">
        <v>4</v>
      </c>
      <c r="E51" s="19">
        <v>4</v>
      </c>
      <c r="F51" s="19">
        <v>4</v>
      </c>
      <c r="G51" s="19">
        <v>5</v>
      </c>
      <c r="H51" s="19">
        <v>4</v>
      </c>
      <c r="I51" s="19">
        <v>4</v>
      </c>
      <c r="J51" s="19">
        <f t="shared" si="0"/>
        <v>31</v>
      </c>
      <c r="K51" s="19">
        <f t="shared" si="13"/>
        <v>4.375</v>
      </c>
      <c r="L51" s="19"/>
      <c r="M51" s="19">
        <v>4</v>
      </c>
      <c r="N51" s="19">
        <v>4</v>
      </c>
      <c r="O51" s="19">
        <v>4</v>
      </c>
      <c r="P51" s="19">
        <v>4</v>
      </c>
      <c r="Q51" s="19">
        <f t="shared" si="14"/>
        <v>16</v>
      </c>
      <c r="R51" s="19">
        <f t="shared" si="16"/>
        <v>4</v>
      </c>
      <c r="S51" s="19"/>
      <c r="T51" s="19">
        <v>4</v>
      </c>
      <c r="U51" s="19">
        <v>4</v>
      </c>
      <c r="V51" s="19">
        <v>5</v>
      </c>
      <c r="W51" s="19">
        <v>5</v>
      </c>
      <c r="X51" s="19">
        <v>4</v>
      </c>
      <c r="Y51" s="19">
        <v>5</v>
      </c>
      <c r="Z51" s="19">
        <f t="shared" si="15"/>
        <v>22</v>
      </c>
      <c r="AA51" s="19">
        <f t="shared" si="12"/>
        <v>4.5</v>
      </c>
      <c r="AB51" s="19"/>
      <c r="AC51" s="19">
        <v>5</v>
      </c>
      <c r="AD51" s="19">
        <v>5</v>
      </c>
      <c r="AE51" s="19">
        <v>5</v>
      </c>
      <c r="AF51" s="19">
        <v>5</v>
      </c>
      <c r="AG51" s="19">
        <v>4</v>
      </c>
      <c r="AH51" s="19">
        <v>4</v>
      </c>
      <c r="AI51" s="19">
        <f t="shared" si="6"/>
        <v>28</v>
      </c>
      <c r="AJ51" s="19">
        <f t="shared" si="5"/>
        <v>4.666666666666667</v>
      </c>
      <c r="AK51" s="19"/>
      <c r="AL51" s="19">
        <v>5</v>
      </c>
      <c r="AM51" s="19">
        <v>5</v>
      </c>
      <c r="AN51" s="20">
        <f t="shared" si="7"/>
        <v>10</v>
      </c>
      <c r="AO51" s="20">
        <f t="shared" si="8"/>
        <v>5</v>
      </c>
      <c r="AP51" s="17"/>
      <c r="AQ51" s="22">
        <v>49</v>
      </c>
      <c r="AR51" s="19">
        <v>5</v>
      </c>
      <c r="AS51" s="19">
        <v>5</v>
      </c>
      <c r="AT51" s="19">
        <v>4</v>
      </c>
      <c r="AU51" s="19">
        <v>5</v>
      </c>
      <c r="AV51" s="19">
        <v>4</v>
      </c>
      <c r="AW51" s="19">
        <v>5</v>
      </c>
      <c r="AX51" s="19">
        <v>4</v>
      </c>
      <c r="AY51" s="19">
        <v>4</v>
      </c>
      <c r="AZ51" s="19">
        <v>4</v>
      </c>
      <c r="BA51" s="19">
        <v>4</v>
      </c>
      <c r="BB51" s="19">
        <v>4</v>
      </c>
      <c r="BC51" s="19">
        <v>5</v>
      </c>
      <c r="BD51" s="19">
        <v>4</v>
      </c>
      <c r="BE51" s="33">
        <v>5</v>
      </c>
      <c r="BF51" s="20">
        <f t="shared" si="9"/>
        <v>62</v>
      </c>
      <c r="BG51" s="12">
        <f t="shared" si="10"/>
        <v>4.4285714285714288</v>
      </c>
    </row>
    <row r="52" spans="1:59" x14ac:dyDescent="0.25">
      <c r="A52" s="8">
        <v>50</v>
      </c>
      <c r="B52" s="19">
        <v>5</v>
      </c>
      <c r="C52" s="19">
        <v>5</v>
      </c>
      <c r="D52" s="19">
        <v>4</v>
      </c>
      <c r="E52" s="19">
        <v>5</v>
      </c>
      <c r="F52" s="19">
        <v>5</v>
      </c>
      <c r="G52" s="19">
        <v>5</v>
      </c>
      <c r="H52" s="19">
        <v>5</v>
      </c>
      <c r="I52" s="19">
        <v>5</v>
      </c>
      <c r="J52" s="19">
        <f t="shared" si="0"/>
        <v>34</v>
      </c>
      <c r="K52" s="19">
        <f t="shared" si="13"/>
        <v>4.875</v>
      </c>
      <c r="L52" s="19"/>
      <c r="M52" s="19">
        <v>5</v>
      </c>
      <c r="N52" s="19">
        <v>5</v>
      </c>
      <c r="O52" s="19">
        <v>4</v>
      </c>
      <c r="P52" s="19">
        <v>5</v>
      </c>
      <c r="Q52" s="19">
        <f t="shared" si="14"/>
        <v>19</v>
      </c>
      <c r="R52" s="19">
        <f t="shared" si="16"/>
        <v>4.75</v>
      </c>
      <c r="S52" s="19"/>
      <c r="T52" s="19">
        <v>5</v>
      </c>
      <c r="U52" s="19">
        <v>5</v>
      </c>
      <c r="V52" s="19">
        <v>5</v>
      </c>
      <c r="W52" s="19">
        <v>5</v>
      </c>
      <c r="X52" s="19">
        <v>5</v>
      </c>
      <c r="Y52" s="19">
        <v>5</v>
      </c>
      <c r="Z52" s="19">
        <f t="shared" si="15"/>
        <v>25</v>
      </c>
      <c r="AA52" s="19">
        <f t="shared" si="12"/>
        <v>5</v>
      </c>
      <c r="AB52" s="19"/>
      <c r="AC52" s="19">
        <v>5</v>
      </c>
      <c r="AD52" s="19">
        <v>5</v>
      </c>
      <c r="AE52" s="19">
        <v>5</v>
      </c>
      <c r="AF52" s="19">
        <v>5</v>
      </c>
      <c r="AG52" s="19">
        <v>5</v>
      </c>
      <c r="AH52" s="19">
        <v>5</v>
      </c>
      <c r="AI52" s="19">
        <f t="shared" si="6"/>
        <v>30</v>
      </c>
      <c r="AJ52" s="19">
        <f t="shared" si="5"/>
        <v>5</v>
      </c>
      <c r="AK52" s="19"/>
      <c r="AL52" s="19">
        <v>5</v>
      </c>
      <c r="AM52" s="19">
        <v>5</v>
      </c>
      <c r="AN52" s="20">
        <f t="shared" si="7"/>
        <v>10</v>
      </c>
      <c r="AO52" s="20">
        <f t="shared" si="8"/>
        <v>5</v>
      </c>
      <c r="AP52" s="17"/>
      <c r="AQ52" s="22">
        <v>50</v>
      </c>
      <c r="AR52" s="19">
        <v>5</v>
      </c>
      <c r="AS52" s="19">
        <v>5</v>
      </c>
      <c r="AT52" s="19">
        <v>4</v>
      </c>
      <c r="AU52" s="19">
        <v>5</v>
      </c>
      <c r="AV52" s="19">
        <v>5</v>
      </c>
      <c r="AW52" s="19">
        <v>5</v>
      </c>
      <c r="AX52" s="19">
        <v>5</v>
      </c>
      <c r="AY52" s="19">
        <v>5</v>
      </c>
      <c r="AZ52" s="19">
        <v>5</v>
      </c>
      <c r="BA52" s="19">
        <v>5</v>
      </c>
      <c r="BB52" s="19">
        <v>4</v>
      </c>
      <c r="BC52" s="19">
        <v>5</v>
      </c>
      <c r="BD52" s="19">
        <v>5</v>
      </c>
      <c r="BE52" s="33">
        <v>5</v>
      </c>
      <c r="BF52" s="20">
        <f t="shared" si="9"/>
        <v>68</v>
      </c>
      <c r="BG52" s="12">
        <f t="shared" si="10"/>
        <v>4.8571428571428568</v>
      </c>
    </row>
    <row r="53" spans="1:59" x14ac:dyDescent="0.25">
      <c r="K53" s="82">
        <f>SUM(K3:K52)</f>
        <v>224.6875</v>
      </c>
      <c r="R53" s="82">
        <f>SUM(R3:R52)</f>
        <v>233.25</v>
      </c>
      <c r="AA53" s="82">
        <f>SUM(AA3:AA52)</f>
        <v>231.49999999999994</v>
      </c>
      <c r="AJ53" s="82">
        <f>SUM(AJ3:AJ52)</f>
        <v>232.33333333333337</v>
      </c>
      <c r="AO53" s="83">
        <f>SUM(AO3:AO52)</f>
        <v>238.5</v>
      </c>
      <c r="BG53" s="84">
        <f>SUM(BG3:BG52)</f>
        <v>228.28571428571433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61"/>
  <sheetViews>
    <sheetView workbookViewId="0">
      <selection activeCell="AN61" sqref="AN61"/>
    </sheetView>
  </sheetViews>
  <sheetFormatPr defaultRowHeight="15" x14ac:dyDescent="0.25"/>
  <sheetData>
    <row r="2" spans="1:54" x14ac:dyDescent="0.25">
      <c r="A2" s="8" t="s">
        <v>0</v>
      </c>
      <c r="B2" s="8" t="s">
        <v>1</v>
      </c>
      <c r="C2" s="8" t="s">
        <v>41</v>
      </c>
      <c r="D2" s="8" t="s">
        <v>2</v>
      </c>
      <c r="E2" s="8" t="s">
        <v>41</v>
      </c>
      <c r="F2" s="8" t="s">
        <v>3</v>
      </c>
      <c r="G2" s="8" t="s">
        <v>41</v>
      </c>
      <c r="H2" s="8" t="s">
        <v>4</v>
      </c>
      <c r="I2" s="8" t="s">
        <v>41</v>
      </c>
      <c r="J2" s="8" t="s">
        <v>40</v>
      </c>
      <c r="L2" s="8" t="s">
        <v>5</v>
      </c>
      <c r="M2" s="8" t="s">
        <v>41</v>
      </c>
      <c r="N2" s="8" t="s">
        <v>6</v>
      </c>
      <c r="O2" s="8" t="s">
        <v>41</v>
      </c>
      <c r="P2" s="8" t="s">
        <v>15</v>
      </c>
      <c r="R2" s="8" t="s">
        <v>7</v>
      </c>
      <c r="S2" s="8" t="s">
        <v>41</v>
      </c>
      <c r="T2" s="8" t="s">
        <v>8</v>
      </c>
      <c r="U2" s="8" t="s">
        <v>41</v>
      </c>
      <c r="V2" s="8" t="s">
        <v>9</v>
      </c>
      <c r="W2" s="8" t="s">
        <v>41</v>
      </c>
      <c r="X2" s="8" t="s">
        <v>15</v>
      </c>
      <c r="Z2" s="8" t="s">
        <v>10</v>
      </c>
      <c r="AA2" s="8" t="s">
        <v>41</v>
      </c>
      <c r="AB2" s="8" t="s">
        <v>11</v>
      </c>
      <c r="AC2" s="8" t="s">
        <v>41</v>
      </c>
      <c r="AD2" s="8" t="s">
        <v>12</v>
      </c>
      <c r="AE2" s="8" t="s">
        <v>41</v>
      </c>
      <c r="AF2" s="8" t="s">
        <v>15</v>
      </c>
      <c r="AH2" s="8" t="s">
        <v>13</v>
      </c>
      <c r="AI2" s="8" t="s">
        <v>41</v>
      </c>
      <c r="AJ2" s="21" t="s">
        <v>15</v>
      </c>
      <c r="AL2" s="22" t="s">
        <v>0</v>
      </c>
      <c r="AM2" s="22" t="s">
        <v>1</v>
      </c>
      <c r="AN2" s="22" t="s">
        <v>41</v>
      </c>
      <c r="AO2" s="22" t="s">
        <v>2</v>
      </c>
      <c r="AP2" s="22" t="s">
        <v>41</v>
      </c>
      <c r="AQ2" s="22" t="s">
        <v>3</v>
      </c>
      <c r="AR2" s="22" t="s">
        <v>41</v>
      </c>
      <c r="AS2" s="22" t="s">
        <v>4</v>
      </c>
      <c r="AT2" s="22" t="s">
        <v>41</v>
      </c>
      <c r="AU2" s="22" t="s">
        <v>5</v>
      </c>
      <c r="AV2" s="22" t="s">
        <v>41</v>
      </c>
      <c r="AW2" s="22" t="s">
        <v>6</v>
      </c>
      <c r="AX2" s="22" t="s">
        <v>41</v>
      </c>
      <c r="AY2" s="22" t="s">
        <v>7</v>
      </c>
      <c r="AZ2" s="18" t="s">
        <v>41</v>
      </c>
      <c r="BA2" s="12" t="s">
        <v>15</v>
      </c>
    </row>
    <row r="3" spans="1:54" x14ac:dyDescent="0.25">
      <c r="A3" s="8">
        <v>1</v>
      </c>
      <c r="B3" s="19">
        <v>4</v>
      </c>
      <c r="C3" s="19">
        <v>5</v>
      </c>
      <c r="D3" s="19">
        <v>4</v>
      </c>
      <c r="E3" s="19">
        <v>4</v>
      </c>
      <c r="F3" s="19">
        <v>4</v>
      </c>
      <c r="G3" s="19">
        <v>5</v>
      </c>
      <c r="H3" s="19">
        <v>4</v>
      </c>
      <c r="I3" s="19">
        <v>5</v>
      </c>
      <c r="J3" s="19">
        <f t="shared" ref="J3:J52" si="0">SUM(B3:H3)</f>
        <v>30</v>
      </c>
      <c r="K3">
        <f>J3/8</f>
        <v>3.75</v>
      </c>
      <c r="L3" s="19">
        <v>4</v>
      </c>
      <c r="M3" s="19">
        <v>4</v>
      </c>
      <c r="N3" s="19">
        <v>4</v>
      </c>
      <c r="O3" s="19">
        <v>5</v>
      </c>
      <c r="P3" s="19">
        <f t="shared" ref="P3:P52" si="1">SUM(L3:O3)</f>
        <v>17</v>
      </c>
      <c r="Q3">
        <f>P3/4</f>
        <v>4.25</v>
      </c>
      <c r="R3" s="19">
        <v>4</v>
      </c>
      <c r="S3" s="19">
        <v>5</v>
      </c>
      <c r="T3" s="19">
        <v>4</v>
      </c>
      <c r="U3" s="19">
        <v>5</v>
      </c>
      <c r="V3" s="19">
        <v>4</v>
      </c>
      <c r="W3" s="19">
        <v>5</v>
      </c>
      <c r="X3" s="19">
        <f t="shared" ref="X3:X52" si="2">SUM(R3:V3)</f>
        <v>22</v>
      </c>
      <c r="Y3">
        <f>X3/6</f>
        <v>3.6666666666666665</v>
      </c>
      <c r="Z3" s="19">
        <v>4</v>
      </c>
      <c r="AA3" s="19">
        <v>5</v>
      </c>
      <c r="AB3" s="19">
        <v>5</v>
      </c>
      <c r="AC3" s="19">
        <v>5</v>
      </c>
      <c r="AD3" s="19">
        <v>4</v>
      </c>
      <c r="AE3" s="19">
        <v>5</v>
      </c>
      <c r="AF3" s="19">
        <f>SUM(Z3:AE3)</f>
        <v>28</v>
      </c>
      <c r="AG3">
        <f>AF3/6</f>
        <v>4.666666666666667</v>
      </c>
      <c r="AH3" s="19">
        <v>4</v>
      </c>
      <c r="AI3" s="19">
        <v>5</v>
      </c>
      <c r="AJ3" s="20">
        <f>SUM(AH3:AI3)</f>
        <v>9</v>
      </c>
      <c r="AK3">
        <f>AJ3/2</f>
        <v>4.5</v>
      </c>
      <c r="AL3" s="22">
        <v>1</v>
      </c>
      <c r="AM3" s="19">
        <v>4</v>
      </c>
      <c r="AN3" s="19">
        <v>5</v>
      </c>
      <c r="AO3" s="19">
        <v>4</v>
      </c>
      <c r="AP3" s="19">
        <v>5</v>
      </c>
      <c r="AQ3" s="19">
        <v>4</v>
      </c>
      <c r="AR3" s="19">
        <v>5</v>
      </c>
      <c r="AS3" s="19">
        <v>4</v>
      </c>
      <c r="AT3" s="19">
        <v>5</v>
      </c>
      <c r="AU3" s="19">
        <v>4</v>
      </c>
      <c r="AV3" s="19">
        <v>5</v>
      </c>
      <c r="AW3" s="19">
        <v>4</v>
      </c>
      <c r="AX3" s="19">
        <v>4</v>
      </c>
      <c r="AY3" s="19">
        <v>4</v>
      </c>
      <c r="AZ3" s="33">
        <v>5</v>
      </c>
      <c r="BA3" s="20">
        <f>SUM(AM3:AZ3)</f>
        <v>62</v>
      </c>
      <c r="BB3">
        <f>BA3/14</f>
        <v>4.4285714285714288</v>
      </c>
    </row>
    <row r="4" spans="1:54" x14ac:dyDescent="0.25">
      <c r="A4" s="8">
        <v>2</v>
      </c>
      <c r="B4" s="19">
        <v>5</v>
      </c>
      <c r="C4" s="19">
        <v>5</v>
      </c>
      <c r="D4" s="19">
        <v>4</v>
      </c>
      <c r="E4" s="19">
        <v>4</v>
      </c>
      <c r="F4" s="19">
        <v>4</v>
      </c>
      <c r="G4" s="19">
        <v>5</v>
      </c>
      <c r="H4" s="19">
        <v>4</v>
      </c>
      <c r="I4" s="19">
        <v>5</v>
      </c>
      <c r="J4" s="19">
        <f t="shared" si="0"/>
        <v>31</v>
      </c>
      <c r="K4" s="17">
        <f t="shared" ref="K4:K52" si="3">J4/8</f>
        <v>3.875</v>
      </c>
      <c r="L4" s="19">
        <v>4</v>
      </c>
      <c r="M4" s="19">
        <v>5</v>
      </c>
      <c r="N4" s="19">
        <v>4</v>
      </c>
      <c r="O4" s="19">
        <v>5</v>
      </c>
      <c r="P4" s="19">
        <f t="shared" si="1"/>
        <v>18</v>
      </c>
      <c r="Q4" s="17">
        <f t="shared" ref="Q4:Q52" si="4">P4/4</f>
        <v>4.5</v>
      </c>
      <c r="R4" s="19">
        <v>5</v>
      </c>
      <c r="S4" s="19">
        <v>5</v>
      </c>
      <c r="T4" s="19">
        <v>4</v>
      </c>
      <c r="U4" s="19">
        <v>5</v>
      </c>
      <c r="V4" s="19">
        <v>4</v>
      </c>
      <c r="W4" s="19">
        <v>5</v>
      </c>
      <c r="X4" s="19">
        <f t="shared" si="2"/>
        <v>23</v>
      </c>
      <c r="Y4" s="17">
        <f t="shared" ref="Y4:Y52" si="5">X4/6</f>
        <v>3.8333333333333335</v>
      </c>
      <c r="Z4" s="19">
        <v>4</v>
      </c>
      <c r="AA4" s="19">
        <v>5</v>
      </c>
      <c r="AB4" s="19">
        <v>4</v>
      </c>
      <c r="AC4" s="19">
        <v>5</v>
      </c>
      <c r="AD4" s="19">
        <v>5</v>
      </c>
      <c r="AE4" s="19">
        <v>5</v>
      </c>
      <c r="AF4" s="19">
        <f t="shared" ref="AF4:AF52" si="6">SUM(Z4:AE4)</f>
        <v>28</v>
      </c>
      <c r="AG4" s="17">
        <f t="shared" ref="AG4:AG52" si="7">AF4/6</f>
        <v>4.666666666666667</v>
      </c>
      <c r="AH4" s="19">
        <v>4</v>
      </c>
      <c r="AI4" s="19">
        <v>5</v>
      </c>
      <c r="AJ4" s="20">
        <f t="shared" ref="AJ4:AJ52" si="8">SUM(AH4:AI4)</f>
        <v>9</v>
      </c>
      <c r="AK4" s="17">
        <f t="shared" ref="AK4:AK52" si="9">AJ4/2</f>
        <v>4.5</v>
      </c>
      <c r="AL4" s="22">
        <v>2</v>
      </c>
      <c r="AM4" s="19">
        <v>5</v>
      </c>
      <c r="AN4" s="19">
        <v>5</v>
      </c>
      <c r="AO4" s="19">
        <v>4</v>
      </c>
      <c r="AP4" s="19">
        <v>5</v>
      </c>
      <c r="AQ4" s="19">
        <v>4</v>
      </c>
      <c r="AR4" s="19">
        <v>5</v>
      </c>
      <c r="AS4" s="19">
        <v>4</v>
      </c>
      <c r="AT4" s="19">
        <v>5</v>
      </c>
      <c r="AU4" s="19">
        <v>4</v>
      </c>
      <c r="AV4" s="19">
        <v>5</v>
      </c>
      <c r="AW4" s="19">
        <v>4</v>
      </c>
      <c r="AX4" s="19">
        <v>4</v>
      </c>
      <c r="AY4" s="19">
        <v>5</v>
      </c>
      <c r="AZ4" s="33">
        <v>5</v>
      </c>
      <c r="BA4" s="20">
        <f t="shared" ref="BA4:BA52" si="10">SUM(AM4:AZ4)</f>
        <v>64</v>
      </c>
      <c r="BB4" s="17">
        <f t="shared" ref="BB4:BB52" si="11">BA4/14</f>
        <v>4.5714285714285712</v>
      </c>
    </row>
    <row r="5" spans="1:54" x14ac:dyDescent="0.25">
      <c r="A5" s="8">
        <v>3</v>
      </c>
      <c r="B5" s="19">
        <v>4</v>
      </c>
      <c r="C5" s="19">
        <v>4</v>
      </c>
      <c r="D5" s="19">
        <v>5</v>
      </c>
      <c r="E5" s="19">
        <v>5</v>
      </c>
      <c r="F5" s="19">
        <v>4</v>
      </c>
      <c r="G5" s="19">
        <v>5</v>
      </c>
      <c r="H5" s="19">
        <v>5</v>
      </c>
      <c r="I5" s="19">
        <v>5</v>
      </c>
      <c r="J5" s="19">
        <f t="shared" si="0"/>
        <v>32</v>
      </c>
      <c r="K5" s="17">
        <f t="shared" si="3"/>
        <v>4</v>
      </c>
      <c r="L5" s="19">
        <v>5</v>
      </c>
      <c r="M5" s="19">
        <v>5</v>
      </c>
      <c r="N5" s="19">
        <v>5</v>
      </c>
      <c r="O5" s="19">
        <v>5</v>
      </c>
      <c r="P5" s="19">
        <f t="shared" si="1"/>
        <v>20</v>
      </c>
      <c r="Q5" s="17">
        <f t="shared" si="4"/>
        <v>5</v>
      </c>
      <c r="R5" s="19">
        <v>4</v>
      </c>
      <c r="S5" s="19">
        <v>5</v>
      </c>
      <c r="T5" s="19">
        <v>5</v>
      </c>
      <c r="U5" s="19">
        <v>5</v>
      </c>
      <c r="V5" s="19">
        <v>5</v>
      </c>
      <c r="W5" s="19">
        <v>5</v>
      </c>
      <c r="X5" s="19">
        <f t="shared" si="2"/>
        <v>24</v>
      </c>
      <c r="Y5" s="17">
        <f t="shared" si="5"/>
        <v>4</v>
      </c>
      <c r="Z5" s="19">
        <v>4</v>
      </c>
      <c r="AA5" s="19">
        <v>5</v>
      </c>
      <c r="AB5" s="19">
        <v>5</v>
      </c>
      <c r="AC5" s="19">
        <v>5</v>
      </c>
      <c r="AD5" s="19">
        <v>5</v>
      </c>
      <c r="AE5" s="19">
        <v>5</v>
      </c>
      <c r="AF5" s="19">
        <f t="shared" si="6"/>
        <v>29</v>
      </c>
      <c r="AG5" s="17">
        <f t="shared" si="7"/>
        <v>4.833333333333333</v>
      </c>
      <c r="AH5" s="19">
        <v>5</v>
      </c>
      <c r="AI5" s="19">
        <v>5</v>
      </c>
      <c r="AJ5" s="20">
        <f t="shared" si="8"/>
        <v>10</v>
      </c>
      <c r="AK5" s="17">
        <f t="shared" si="9"/>
        <v>5</v>
      </c>
      <c r="AL5" s="22">
        <v>3</v>
      </c>
      <c r="AM5" s="19">
        <v>4</v>
      </c>
      <c r="AN5" s="19">
        <v>5</v>
      </c>
      <c r="AO5" s="19">
        <v>5</v>
      </c>
      <c r="AP5" s="19">
        <v>5</v>
      </c>
      <c r="AQ5" s="19">
        <v>4</v>
      </c>
      <c r="AR5" s="19">
        <v>4</v>
      </c>
      <c r="AS5" s="19">
        <v>5</v>
      </c>
      <c r="AT5" s="19">
        <v>5</v>
      </c>
      <c r="AU5" s="19">
        <v>5</v>
      </c>
      <c r="AV5" s="19">
        <v>5</v>
      </c>
      <c r="AW5" s="19">
        <v>5</v>
      </c>
      <c r="AX5" s="19">
        <v>5</v>
      </c>
      <c r="AY5" s="19">
        <v>4</v>
      </c>
      <c r="AZ5" s="33">
        <v>4</v>
      </c>
      <c r="BA5" s="20">
        <f t="shared" si="10"/>
        <v>65</v>
      </c>
      <c r="BB5" s="17">
        <f t="shared" si="11"/>
        <v>4.6428571428571432</v>
      </c>
    </row>
    <row r="6" spans="1:54" x14ac:dyDescent="0.25">
      <c r="A6" s="8">
        <v>4</v>
      </c>
      <c r="B6" s="19">
        <v>4</v>
      </c>
      <c r="C6" s="19">
        <v>5</v>
      </c>
      <c r="D6" s="19">
        <v>4</v>
      </c>
      <c r="E6" s="19">
        <v>4</v>
      </c>
      <c r="F6" s="19">
        <v>5</v>
      </c>
      <c r="G6" s="19">
        <v>5</v>
      </c>
      <c r="H6" s="19">
        <v>4</v>
      </c>
      <c r="I6" s="19">
        <v>4</v>
      </c>
      <c r="J6" s="19">
        <f t="shared" si="0"/>
        <v>31</v>
      </c>
      <c r="K6" s="17">
        <f t="shared" si="3"/>
        <v>3.875</v>
      </c>
      <c r="L6" s="19">
        <v>4</v>
      </c>
      <c r="M6" s="19">
        <v>5</v>
      </c>
      <c r="N6" s="19">
        <v>4</v>
      </c>
      <c r="O6" s="19">
        <v>4</v>
      </c>
      <c r="P6" s="19">
        <f t="shared" si="1"/>
        <v>17</v>
      </c>
      <c r="Q6" s="17">
        <f t="shared" si="4"/>
        <v>4.25</v>
      </c>
      <c r="R6" s="19">
        <v>5</v>
      </c>
      <c r="S6" s="19">
        <v>5</v>
      </c>
      <c r="T6" s="19">
        <v>4</v>
      </c>
      <c r="U6" s="19">
        <v>5</v>
      </c>
      <c r="V6" s="19">
        <v>4</v>
      </c>
      <c r="W6" s="19">
        <v>5</v>
      </c>
      <c r="X6" s="19">
        <f t="shared" si="2"/>
        <v>23</v>
      </c>
      <c r="Y6" s="17">
        <f t="shared" si="5"/>
        <v>3.8333333333333335</v>
      </c>
      <c r="Z6" s="19">
        <v>4</v>
      </c>
      <c r="AA6" s="19">
        <v>5</v>
      </c>
      <c r="AB6" s="19">
        <v>4</v>
      </c>
      <c r="AC6" s="19">
        <v>5</v>
      </c>
      <c r="AD6" s="19">
        <v>4</v>
      </c>
      <c r="AE6" s="19">
        <v>4</v>
      </c>
      <c r="AF6" s="19">
        <f t="shared" si="6"/>
        <v>26</v>
      </c>
      <c r="AG6" s="17">
        <f t="shared" si="7"/>
        <v>4.333333333333333</v>
      </c>
      <c r="AH6" s="19">
        <v>5</v>
      </c>
      <c r="AI6" s="19">
        <v>5</v>
      </c>
      <c r="AJ6" s="20">
        <f t="shared" si="8"/>
        <v>10</v>
      </c>
      <c r="AK6" s="17">
        <f t="shared" si="9"/>
        <v>5</v>
      </c>
      <c r="AL6" s="22">
        <v>4</v>
      </c>
      <c r="AM6" s="19">
        <v>4</v>
      </c>
      <c r="AN6" s="19">
        <v>5</v>
      </c>
      <c r="AO6" s="19">
        <v>4</v>
      </c>
      <c r="AP6" s="19">
        <v>4</v>
      </c>
      <c r="AQ6" s="19">
        <v>5</v>
      </c>
      <c r="AR6" s="19">
        <v>5</v>
      </c>
      <c r="AS6" s="19">
        <v>4</v>
      </c>
      <c r="AT6" s="19">
        <v>5</v>
      </c>
      <c r="AU6" s="19">
        <v>4</v>
      </c>
      <c r="AV6" s="19">
        <v>4</v>
      </c>
      <c r="AW6" s="19">
        <v>4</v>
      </c>
      <c r="AX6" s="19">
        <v>5</v>
      </c>
      <c r="AY6" s="19">
        <v>5</v>
      </c>
      <c r="AZ6" s="33">
        <v>5</v>
      </c>
      <c r="BA6" s="20">
        <f t="shared" si="10"/>
        <v>63</v>
      </c>
      <c r="BB6" s="17">
        <f t="shared" si="11"/>
        <v>4.5</v>
      </c>
    </row>
    <row r="7" spans="1:54" x14ac:dyDescent="0.25">
      <c r="A7" s="8">
        <v>5</v>
      </c>
      <c r="B7" s="19">
        <v>4</v>
      </c>
      <c r="C7" s="19">
        <v>5</v>
      </c>
      <c r="D7" s="19">
        <v>5</v>
      </c>
      <c r="E7" s="19">
        <v>5</v>
      </c>
      <c r="F7" s="19">
        <v>4</v>
      </c>
      <c r="G7" s="19">
        <v>4</v>
      </c>
      <c r="H7" s="19">
        <v>4</v>
      </c>
      <c r="I7" s="19">
        <v>4</v>
      </c>
      <c r="J7" s="19">
        <f t="shared" si="0"/>
        <v>31</v>
      </c>
      <c r="K7" s="17">
        <f t="shared" si="3"/>
        <v>3.875</v>
      </c>
      <c r="L7" s="19">
        <v>4</v>
      </c>
      <c r="M7" s="19">
        <v>5</v>
      </c>
      <c r="N7" s="19">
        <v>4</v>
      </c>
      <c r="O7" s="19">
        <v>4</v>
      </c>
      <c r="P7" s="19">
        <f t="shared" si="1"/>
        <v>17</v>
      </c>
      <c r="Q7" s="17">
        <f t="shared" si="4"/>
        <v>4.25</v>
      </c>
      <c r="R7" s="19">
        <v>5</v>
      </c>
      <c r="S7" s="19">
        <v>5</v>
      </c>
      <c r="T7" s="19">
        <v>5</v>
      </c>
      <c r="U7" s="19">
        <v>5</v>
      </c>
      <c r="V7" s="19">
        <v>4</v>
      </c>
      <c r="W7" s="19">
        <v>5</v>
      </c>
      <c r="X7" s="19">
        <f t="shared" si="2"/>
        <v>24</v>
      </c>
      <c r="Y7" s="17">
        <f t="shared" si="5"/>
        <v>4</v>
      </c>
      <c r="Z7" s="19">
        <v>4</v>
      </c>
      <c r="AA7" s="19">
        <v>4</v>
      </c>
      <c r="AB7" s="19">
        <v>5</v>
      </c>
      <c r="AC7" s="19">
        <v>5</v>
      </c>
      <c r="AD7" s="19">
        <v>4</v>
      </c>
      <c r="AE7" s="19">
        <v>4</v>
      </c>
      <c r="AF7" s="19">
        <f t="shared" si="6"/>
        <v>26</v>
      </c>
      <c r="AG7" s="17">
        <f t="shared" si="7"/>
        <v>4.333333333333333</v>
      </c>
      <c r="AH7" s="19">
        <v>4</v>
      </c>
      <c r="AI7" s="19">
        <v>5</v>
      </c>
      <c r="AJ7" s="20">
        <f t="shared" si="8"/>
        <v>9</v>
      </c>
      <c r="AK7" s="17">
        <f t="shared" si="9"/>
        <v>4.5</v>
      </c>
      <c r="AL7" s="22">
        <v>5</v>
      </c>
      <c r="AM7" s="19">
        <v>4</v>
      </c>
      <c r="AN7" s="19">
        <v>5</v>
      </c>
      <c r="AO7" s="19">
        <v>5</v>
      </c>
      <c r="AP7" s="19">
        <v>5</v>
      </c>
      <c r="AQ7" s="19">
        <v>4</v>
      </c>
      <c r="AR7" s="19">
        <v>5</v>
      </c>
      <c r="AS7" s="19">
        <v>4</v>
      </c>
      <c r="AT7" s="19">
        <v>4</v>
      </c>
      <c r="AU7" s="19">
        <v>4</v>
      </c>
      <c r="AV7" s="19">
        <v>4</v>
      </c>
      <c r="AW7" s="19">
        <v>4</v>
      </c>
      <c r="AX7" s="19">
        <v>5</v>
      </c>
      <c r="AY7" s="19">
        <v>5</v>
      </c>
      <c r="AZ7" s="33">
        <v>5</v>
      </c>
      <c r="BA7" s="20">
        <f t="shared" si="10"/>
        <v>63</v>
      </c>
      <c r="BB7" s="17">
        <f t="shared" si="11"/>
        <v>4.5</v>
      </c>
    </row>
    <row r="8" spans="1:54" x14ac:dyDescent="0.25">
      <c r="A8" s="8">
        <v>6</v>
      </c>
      <c r="B8" s="19">
        <v>5</v>
      </c>
      <c r="C8" s="19">
        <v>5</v>
      </c>
      <c r="D8" s="19">
        <v>4</v>
      </c>
      <c r="E8" s="19">
        <v>5</v>
      </c>
      <c r="F8" s="19">
        <v>4</v>
      </c>
      <c r="G8" s="19">
        <v>4</v>
      </c>
      <c r="H8" s="19">
        <v>5</v>
      </c>
      <c r="I8" s="19">
        <v>5</v>
      </c>
      <c r="J8" s="19">
        <f t="shared" si="0"/>
        <v>32</v>
      </c>
      <c r="K8" s="17">
        <f t="shared" si="3"/>
        <v>4</v>
      </c>
      <c r="L8" s="19">
        <v>5</v>
      </c>
      <c r="M8" s="19">
        <v>5</v>
      </c>
      <c r="N8" s="19">
        <v>5</v>
      </c>
      <c r="O8" s="19">
        <v>5</v>
      </c>
      <c r="P8" s="19">
        <f t="shared" si="1"/>
        <v>20</v>
      </c>
      <c r="Q8" s="17">
        <f t="shared" si="4"/>
        <v>5</v>
      </c>
      <c r="R8" s="19">
        <v>5</v>
      </c>
      <c r="S8" s="19">
        <v>5</v>
      </c>
      <c r="T8" s="19">
        <v>5</v>
      </c>
      <c r="U8" s="19">
        <v>5</v>
      </c>
      <c r="V8" s="19">
        <v>5</v>
      </c>
      <c r="W8" s="19">
        <v>5</v>
      </c>
      <c r="X8" s="19">
        <f t="shared" si="2"/>
        <v>25</v>
      </c>
      <c r="Y8" s="17">
        <f t="shared" si="5"/>
        <v>4.166666666666667</v>
      </c>
      <c r="Z8" s="19">
        <v>4</v>
      </c>
      <c r="AA8" s="19">
        <v>4</v>
      </c>
      <c r="AB8" s="19">
        <v>4</v>
      </c>
      <c r="AC8" s="19">
        <v>4</v>
      </c>
      <c r="AD8" s="19">
        <v>5</v>
      </c>
      <c r="AE8" s="19">
        <v>5</v>
      </c>
      <c r="AF8" s="19">
        <f t="shared" si="6"/>
        <v>26</v>
      </c>
      <c r="AG8" s="17">
        <f t="shared" si="7"/>
        <v>4.333333333333333</v>
      </c>
      <c r="AH8" s="19">
        <v>4</v>
      </c>
      <c r="AI8" s="19">
        <v>4</v>
      </c>
      <c r="AJ8" s="20">
        <f t="shared" si="8"/>
        <v>8</v>
      </c>
      <c r="AK8" s="17">
        <f t="shared" si="9"/>
        <v>4</v>
      </c>
      <c r="AL8" s="22">
        <v>6</v>
      </c>
      <c r="AM8" s="19">
        <v>5</v>
      </c>
      <c r="AN8" s="19">
        <v>5</v>
      </c>
      <c r="AO8" s="19">
        <v>4</v>
      </c>
      <c r="AP8" s="19">
        <v>5</v>
      </c>
      <c r="AQ8" s="19">
        <v>4</v>
      </c>
      <c r="AR8" s="19">
        <v>5</v>
      </c>
      <c r="AS8" s="19">
        <v>5</v>
      </c>
      <c r="AT8" s="19">
        <v>5</v>
      </c>
      <c r="AU8" s="19">
        <v>5</v>
      </c>
      <c r="AV8" s="19">
        <v>5</v>
      </c>
      <c r="AW8" s="19">
        <v>5</v>
      </c>
      <c r="AX8" s="19">
        <v>5</v>
      </c>
      <c r="AY8" s="19">
        <v>5</v>
      </c>
      <c r="AZ8" s="33">
        <v>5</v>
      </c>
      <c r="BA8" s="20">
        <f t="shared" si="10"/>
        <v>68</v>
      </c>
      <c r="BB8" s="17">
        <f t="shared" si="11"/>
        <v>4.8571428571428568</v>
      </c>
    </row>
    <row r="9" spans="1:54" x14ac:dyDescent="0.25">
      <c r="A9" s="8">
        <v>7</v>
      </c>
      <c r="B9" s="19">
        <v>4</v>
      </c>
      <c r="C9" s="19">
        <v>4</v>
      </c>
      <c r="D9" s="19">
        <v>4</v>
      </c>
      <c r="E9" s="19">
        <v>5</v>
      </c>
      <c r="F9" s="19">
        <v>5</v>
      </c>
      <c r="G9" s="19">
        <v>5</v>
      </c>
      <c r="H9" s="19">
        <v>4</v>
      </c>
      <c r="I9" s="19">
        <v>4</v>
      </c>
      <c r="J9" s="19">
        <f t="shared" si="0"/>
        <v>31</v>
      </c>
      <c r="K9" s="17">
        <f t="shared" si="3"/>
        <v>3.875</v>
      </c>
      <c r="L9" s="19">
        <v>4</v>
      </c>
      <c r="M9" s="19">
        <v>5</v>
      </c>
      <c r="N9" s="19">
        <v>4</v>
      </c>
      <c r="O9" s="19">
        <v>5</v>
      </c>
      <c r="P9" s="19">
        <f t="shared" si="1"/>
        <v>18</v>
      </c>
      <c r="Q9" s="17">
        <f t="shared" si="4"/>
        <v>4.5</v>
      </c>
      <c r="R9" s="19">
        <v>4</v>
      </c>
      <c r="S9" s="19">
        <v>4</v>
      </c>
      <c r="T9" s="19">
        <v>4</v>
      </c>
      <c r="U9" s="19">
        <v>5</v>
      </c>
      <c r="V9" s="19">
        <v>4</v>
      </c>
      <c r="W9" s="19">
        <v>4</v>
      </c>
      <c r="X9" s="19">
        <f t="shared" si="2"/>
        <v>21</v>
      </c>
      <c r="Y9" s="17">
        <f t="shared" si="5"/>
        <v>3.5</v>
      </c>
      <c r="Z9" s="19">
        <v>4</v>
      </c>
      <c r="AA9" s="19">
        <v>5</v>
      </c>
      <c r="AB9" s="19">
        <v>5</v>
      </c>
      <c r="AC9" s="19">
        <v>5</v>
      </c>
      <c r="AD9" s="19">
        <v>4</v>
      </c>
      <c r="AE9" s="19">
        <v>4</v>
      </c>
      <c r="AF9" s="19">
        <f t="shared" si="6"/>
        <v>27</v>
      </c>
      <c r="AG9" s="17">
        <f t="shared" si="7"/>
        <v>4.5</v>
      </c>
      <c r="AH9" s="19">
        <v>4</v>
      </c>
      <c r="AI9" s="19">
        <v>4</v>
      </c>
      <c r="AJ9" s="20">
        <f t="shared" si="8"/>
        <v>8</v>
      </c>
      <c r="AK9" s="17">
        <f t="shared" si="9"/>
        <v>4</v>
      </c>
      <c r="AL9" s="22">
        <v>7</v>
      </c>
      <c r="AM9" s="19">
        <v>4</v>
      </c>
      <c r="AN9" s="19">
        <v>5</v>
      </c>
      <c r="AO9" s="19">
        <v>4</v>
      </c>
      <c r="AP9" s="19">
        <v>5</v>
      </c>
      <c r="AQ9" s="19">
        <v>5</v>
      </c>
      <c r="AR9" s="19">
        <v>5</v>
      </c>
      <c r="AS9" s="19">
        <v>4</v>
      </c>
      <c r="AT9" s="19">
        <v>5</v>
      </c>
      <c r="AU9" s="19">
        <v>4</v>
      </c>
      <c r="AV9" s="19">
        <v>5</v>
      </c>
      <c r="AW9" s="19">
        <v>4</v>
      </c>
      <c r="AX9" s="19">
        <v>5</v>
      </c>
      <c r="AY9" s="19">
        <v>4</v>
      </c>
      <c r="AZ9" s="33">
        <v>5</v>
      </c>
      <c r="BA9" s="20">
        <f t="shared" si="10"/>
        <v>64</v>
      </c>
      <c r="BB9" s="17">
        <f t="shared" si="11"/>
        <v>4.5714285714285712</v>
      </c>
    </row>
    <row r="10" spans="1:54" x14ac:dyDescent="0.25">
      <c r="A10" s="8">
        <v>8</v>
      </c>
      <c r="B10" s="19">
        <v>4</v>
      </c>
      <c r="C10" s="19">
        <v>5</v>
      </c>
      <c r="D10" s="19">
        <v>4</v>
      </c>
      <c r="E10" s="19">
        <v>5</v>
      </c>
      <c r="F10" s="19">
        <v>4</v>
      </c>
      <c r="G10" s="19">
        <v>4</v>
      </c>
      <c r="H10" s="19">
        <v>4</v>
      </c>
      <c r="I10" s="19">
        <v>5</v>
      </c>
      <c r="J10" s="19">
        <f t="shared" si="0"/>
        <v>30</v>
      </c>
      <c r="K10" s="17">
        <f t="shared" si="3"/>
        <v>3.75</v>
      </c>
      <c r="L10" s="19">
        <v>4</v>
      </c>
      <c r="M10" s="19">
        <v>5</v>
      </c>
      <c r="N10" s="19">
        <v>4</v>
      </c>
      <c r="O10" s="19">
        <v>5</v>
      </c>
      <c r="P10" s="19">
        <f t="shared" si="1"/>
        <v>18</v>
      </c>
      <c r="Q10" s="17">
        <f t="shared" si="4"/>
        <v>4.5</v>
      </c>
      <c r="R10" s="19">
        <v>3</v>
      </c>
      <c r="S10" s="19">
        <v>4</v>
      </c>
      <c r="T10" s="19">
        <v>4</v>
      </c>
      <c r="U10" s="19">
        <v>4</v>
      </c>
      <c r="V10" s="19">
        <v>4</v>
      </c>
      <c r="W10" s="19">
        <v>4</v>
      </c>
      <c r="X10" s="19">
        <f t="shared" si="2"/>
        <v>19</v>
      </c>
      <c r="Y10" s="17">
        <f t="shared" si="5"/>
        <v>3.1666666666666665</v>
      </c>
      <c r="Z10" s="19">
        <v>4</v>
      </c>
      <c r="AA10" s="19">
        <v>5</v>
      </c>
      <c r="AB10" s="19">
        <v>4</v>
      </c>
      <c r="AC10" s="19">
        <v>5</v>
      </c>
      <c r="AD10" s="19">
        <v>4</v>
      </c>
      <c r="AE10" s="19">
        <v>4</v>
      </c>
      <c r="AF10" s="19">
        <f t="shared" si="6"/>
        <v>26</v>
      </c>
      <c r="AG10" s="17">
        <f t="shared" si="7"/>
        <v>4.333333333333333</v>
      </c>
      <c r="AH10" s="19">
        <v>5</v>
      </c>
      <c r="AI10" s="19">
        <v>5</v>
      </c>
      <c r="AJ10" s="20">
        <f t="shared" si="8"/>
        <v>10</v>
      </c>
      <c r="AK10" s="17">
        <f t="shared" si="9"/>
        <v>5</v>
      </c>
      <c r="AL10" s="22">
        <v>8</v>
      </c>
      <c r="AM10" s="19">
        <v>4</v>
      </c>
      <c r="AN10" s="19">
        <v>4</v>
      </c>
      <c r="AO10" s="19">
        <v>4</v>
      </c>
      <c r="AP10" s="19">
        <v>5</v>
      </c>
      <c r="AQ10" s="19">
        <v>4</v>
      </c>
      <c r="AR10" s="19">
        <v>5</v>
      </c>
      <c r="AS10" s="19">
        <v>4</v>
      </c>
      <c r="AT10" s="19">
        <v>5</v>
      </c>
      <c r="AU10" s="19">
        <v>4</v>
      </c>
      <c r="AV10" s="19">
        <v>5</v>
      </c>
      <c r="AW10" s="19">
        <v>4</v>
      </c>
      <c r="AX10" s="19">
        <v>5</v>
      </c>
      <c r="AY10" s="19">
        <v>3</v>
      </c>
      <c r="AZ10" s="33">
        <v>5</v>
      </c>
      <c r="BA10" s="20">
        <f t="shared" si="10"/>
        <v>61</v>
      </c>
      <c r="BB10" s="17">
        <f t="shared" si="11"/>
        <v>4.3571428571428568</v>
      </c>
    </row>
    <row r="11" spans="1:54" x14ac:dyDescent="0.25">
      <c r="A11" s="8">
        <v>9</v>
      </c>
      <c r="B11" s="19">
        <v>4</v>
      </c>
      <c r="C11" s="19">
        <v>5</v>
      </c>
      <c r="D11" s="19">
        <v>5</v>
      </c>
      <c r="E11" s="19">
        <v>5</v>
      </c>
      <c r="F11" s="19">
        <v>4</v>
      </c>
      <c r="G11" s="19">
        <v>4</v>
      </c>
      <c r="H11" s="19">
        <v>4</v>
      </c>
      <c r="I11" s="19">
        <v>5</v>
      </c>
      <c r="J11" s="19">
        <f t="shared" si="0"/>
        <v>31</v>
      </c>
      <c r="K11" s="17">
        <f t="shared" si="3"/>
        <v>3.875</v>
      </c>
      <c r="L11" s="19">
        <v>5</v>
      </c>
      <c r="M11" s="19">
        <v>5</v>
      </c>
      <c r="N11" s="19">
        <v>5</v>
      </c>
      <c r="O11" s="19">
        <v>5</v>
      </c>
      <c r="P11" s="19">
        <f t="shared" si="1"/>
        <v>20</v>
      </c>
      <c r="Q11" s="17">
        <f t="shared" si="4"/>
        <v>5</v>
      </c>
      <c r="R11" s="19">
        <v>4</v>
      </c>
      <c r="S11" s="19">
        <v>5</v>
      </c>
      <c r="T11" s="19">
        <v>4</v>
      </c>
      <c r="U11" s="19">
        <v>4</v>
      </c>
      <c r="V11" s="19">
        <v>5</v>
      </c>
      <c r="W11" s="19">
        <v>5</v>
      </c>
      <c r="X11" s="19">
        <f t="shared" si="2"/>
        <v>22</v>
      </c>
      <c r="Y11" s="17">
        <f t="shared" si="5"/>
        <v>3.6666666666666665</v>
      </c>
      <c r="Z11" s="19">
        <v>4</v>
      </c>
      <c r="AA11" s="19">
        <v>5</v>
      </c>
      <c r="AB11" s="19">
        <v>5</v>
      </c>
      <c r="AC11" s="19">
        <v>5</v>
      </c>
      <c r="AD11" s="19">
        <v>5</v>
      </c>
      <c r="AE11" s="19">
        <v>5</v>
      </c>
      <c r="AF11" s="19">
        <f t="shared" si="6"/>
        <v>29</v>
      </c>
      <c r="AG11" s="17">
        <f t="shared" si="7"/>
        <v>4.833333333333333</v>
      </c>
      <c r="AH11" s="19">
        <v>5</v>
      </c>
      <c r="AI11" s="19">
        <v>5</v>
      </c>
      <c r="AJ11" s="20">
        <f t="shared" si="8"/>
        <v>10</v>
      </c>
      <c r="AK11" s="17">
        <f t="shared" si="9"/>
        <v>5</v>
      </c>
      <c r="AL11" s="22">
        <v>9</v>
      </c>
      <c r="AM11" s="19">
        <v>4</v>
      </c>
      <c r="AN11" s="19">
        <v>4</v>
      </c>
      <c r="AO11" s="19">
        <v>5</v>
      </c>
      <c r="AP11" s="19">
        <v>5</v>
      </c>
      <c r="AQ11" s="19">
        <v>4</v>
      </c>
      <c r="AR11" s="19">
        <v>4</v>
      </c>
      <c r="AS11" s="19">
        <v>4</v>
      </c>
      <c r="AT11" s="19">
        <v>5</v>
      </c>
      <c r="AU11" s="19">
        <v>5</v>
      </c>
      <c r="AV11" s="19">
        <v>5</v>
      </c>
      <c r="AW11" s="19">
        <v>5</v>
      </c>
      <c r="AX11" s="19">
        <v>5</v>
      </c>
      <c r="AY11" s="19">
        <v>4</v>
      </c>
      <c r="AZ11" s="33">
        <v>4</v>
      </c>
      <c r="BA11" s="20">
        <f t="shared" si="10"/>
        <v>63</v>
      </c>
      <c r="BB11" s="17">
        <f t="shared" si="11"/>
        <v>4.5</v>
      </c>
    </row>
    <row r="12" spans="1:54" x14ac:dyDescent="0.25">
      <c r="A12" s="8">
        <v>10</v>
      </c>
      <c r="B12" s="19">
        <v>4</v>
      </c>
      <c r="C12" s="19">
        <v>5</v>
      </c>
      <c r="D12" s="19">
        <v>4</v>
      </c>
      <c r="E12" s="19">
        <v>5</v>
      </c>
      <c r="F12" s="19">
        <v>4</v>
      </c>
      <c r="G12" s="19">
        <v>5</v>
      </c>
      <c r="H12" s="19">
        <v>4</v>
      </c>
      <c r="I12" s="19">
        <v>5</v>
      </c>
      <c r="J12" s="19">
        <f t="shared" si="0"/>
        <v>31</v>
      </c>
      <c r="K12" s="17">
        <f t="shared" si="3"/>
        <v>3.875</v>
      </c>
      <c r="L12" s="19">
        <v>4</v>
      </c>
      <c r="M12" s="19">
        <v>4</v>
      </c>
      <c r="N12" s="19">
        <v>4</v>
      </c>
      <c r="O12" s="19">
        <v>4</v>
      </c>
      <c r="P12" s="19">
        <f t="shared" si="1"/>
        <v>16</v>
      </c>
      <c r="Q12" s="17">
        <f t="shared" si="4"/>
        <v>4</v>
      </c>
      <c r="R12" s="19">
        <v>4</v>
      </c>
      <c r="S12" s="19">
        <v>5</v>
      </c>
      <c r="T12" s="19">
        <v>4</v>
      </c>
      <c r="U12" s="19">
        <v>4</v>
      </c>
      <c r="V12" s="19">
        <v>4</v>
      </c>
      <c r="W12" s="19">
        <v>4</v>
      </c>
      <c r="X12" s="19">
        <f t="shared" si="2"/>
        <v>21</v>
      </c>
      <c r="Y12" s="17">
        <f t="shared" si="5"/>
        <v>3.5</v>
      </c>
      <c r="Z12" s="19">
        <v>4</v>
      </c>
      <c r="AA12" s="19">
        <v>5</v>
      </c>
      <c r="AB12" s="19">
        <v>4</v>
      </c>
      <c r="AC12" s="19">
        <v>4</v>
      </c>
      <c r="AD12" s="19">
        <v>4</v>
      </c>
      <c r="AE12" s="19">
        <v>5</v>
      </c>
      <c r="AF12" s="19">
        <f t="shared" si="6"/>
        <v>26</v>
      </c>
      <c r="AG12" s="17">
        <f t="shared" si="7"/>
        <v>4.333333333333333</v>
      </c>
      <c r="AH12" s="19">
        <v>4</v>
      </c>
      <c r="AI12" s="19">
        <v>5</v>
      </c>
      <c r="AJ12" s="20">
        <f t="shared" si="8"/>
        <v>9</v>
      </c>
      <c r="AK12" s="17">
        <f t="shared" si="9"/>
        <v>4.5</v>
      </c>
      <c r="AL12" s="22">
        <v>10</v>
      </c>
      <c r="AM12" s="19">
        <v>4</v>
      </c>
      <c r="AN12" s="19">
        <v>5</v>
      </c>
      <c r="AO12" s="19">
        <v>4</v>
      </c>
      <c r="AP12" s="19">
        <v>5</v>
      </c>
      <c r="AQ12" s="19">
        <v>4</v>
      </c>
      <c r="AR12" s="19">
        <v>5</v>
      </c>
      <c r="AS12" s="19">
        <v>4</v>
      </c>
      <c r="AT12" s="19">
        <v>5</v>
      </c>
      <c r="AU12" s="19">
        <v>4</v>
      </c>
      <c r="AV12" s="19">
        <v>4</v>
      </c>
      <c r="AW12" s="19">
        <v>4</v>
      </c>
      <c r="AX12" s="19">
        <v>4</v>
      </c>
      <c r="AY12" s="19">
        <v>4</v>
      </c>
      <c r="AZ12" s="33">
        <v>4</v>
      </c>
      <c r="BA12" s="20">
        <f t="shared" si="10"/>
        <v>60</v>
      </c>
      <c r="BB12" s="17">
        <f t="shared" si="11"/>
        <v>4.2857142857142856</v>
      </c>
    </row>
    <row r="13" spans="1:54" x14ac:dyDescent="0.25">
      <c r="A13" s="8">
        <v>11</v>
      </c>
      <c r="B13" s="19">
        <v>4</v>
      </c>
      <c r="C13" s="19">
        <v>5</v>
      </c>
      <c r="D13" s="19">
        <v>4</v>
      </c>
      <c r="E13" s="19">
        <v>5</v>
      </c>
      <c r="F13" s="19">
        <v>4</v>
      </c>
      <c r="G13" s="19">
        <v>5</v>
      </c>
      <c r="H13" s="19">
        <v>4</v>
      </c>
      <c r="I13" s="19">
        <v>5</v>
      </c>
      <c r="J13" s="19">
        <f t="shared" si="0"/>
        <v>31</v>
      </c>
      <c r="K13" s="17">
        <f t="shared" si="3"/>
        <v>3.875</v>
      </c>
      <c r="L13" s="19">
        <v>5</v>
      </c>
      <c r="M13" s="19">
        <v>5</v>
      </c>
      <c r="N13" s="19">
        <v>5</v>
      </c>
      <c r="O13" s="19">
        <v>5</v>
      </c>
      <c r="P13" s="19">
        <f t="shared" si="1"/>
        <v>20</v>
      </c>
      <c r="Q13" s="17">
        <f t="shared" si="4"/>
        <v>5</v>
      </c>
      <c r="R13" s="19">
        <v>4</v>
      </c>
      <c r="S13" s="19">
        <v>5</v>
      </c>
      <c r="T13" s="19">
        <v>4</v>
      </c>
      <c r="U13" s="19">
        <v>4</v>
      </c>
      <c r="V13" s="19">
        <v>5</v>
      </c>
      <c r="W13" s="19">
        <v>5</v>
      </c>
      <c r="X13" s="19">
        <f t="shared" si="2"/>
        <v>22</v>
      </c>
      <c r="Y13" s="17">
        <f t="shared" si="5"/>
        <v>3.6666666666666665</v>
      </c>
      <c r="Z13" s="19">
        <v>4</v>
      </c>
      <c r="AA13" s="19">
        <v>5</v>
      </c>
      <c r="AB13" s="19">
        <v>4</v>
      </c>
      <c r="AC13" s="19">
        <v>4</v>
      </c>
      <c r="AD13" s="19">
        <v>4</v>
      </c>
      <c r="AE13" s="19">
        <v>5</v>
      </c>
      <c r="AF13" s="19">
        <f t="shared" si="6"/>
        <v>26</v>
      </c>
      <c r="AG13" s="17">
        <f t="shared" si="7"/>
        <v>4.333333333333333</v>
      </c>
      <c r="AH13" s="19">
        <v>4</v>
      </c>
      <c r="AI13" s="19">
        <v>5</v>
      </c>
      <c r="AJ13" s="20">
        <f t="shared" si="8"/>
        <v>9</v>
      </c>
      <c r="AK13" s="17">
        <f t="shared" si="9"/>
        <v>4.5</v>
      </c>
      <c r="AL13" s="22">
        <v>11</v>
      </c>
      <c r="AM13" s="19">
        <v>4</v>
      </c>
      <c r="AN13" s="19">
        <v>5</v>
      </c>
      <c r="AO13" s="19">
        <v>4</v>
      </c>
      <c r="AP13" s="19">
        <v>4</v>
      </c>
      <c r="AQ13" s="19">
        <v>4</v>
      </c>
      <c r="AR13" s="19">
        <v>5</v>
      </c>
      <c r="AS13" s="19">
        <v>4</v>
      </c>
      <c r="AT13" s="19">
        <v>5</v>
      </c>
      <c r="AU13" s="19">
        <v>5</v>
      </c>
      <c r="AV13" s="19">
        <v>5</v>
      </c>
      <c r="AW13" s="19">
        <v>5</v>
      </c>
      <c r="AX13" s="19">
        <v>5</v>
      </c>
      <c r="AY13" s="19">
        <v>4</v>
      </c>
      <c r="AZ13" s="33">
        <v>5</v>
      </c>
      <c r="BA13" s="20">
        <f t="shared" si="10"/>
        <v>64</v>
      </c>
      <c r="BB13" s="17">
        <f t="shared" si="11"/>
        <v>4.5714285714285712</v>
      </c>
    </row>
    <row r="14" spans="1:54" x14ac:dyDescent="0.25">
      <c r="A14" s="8">
        <v>12</v>
      </c>
      <c r="B14" s="19">
        <v>4</v>
      </c>
      <c r="C14" s="19">
        <v>5</v>
      </c>
      <c r="D14" s="19">
        <v>4</v>
      </c>
      <c r="E14" s="19">
        <v>4</v>
      </c>
      <c r="F14" s="19">
        <v>4</v>
      </c>
      <c r="G14" s="19">
        <v>5</v>
      </c>
      <c r="H14" s="19">
        <v>4</v>
      </c>
      <c r="I14" s="19">
        <v>5</v>
      </c>
      <c r="J14" s="19">
        <f t="shared" si="0"/>
        <v>30</v>
      </c>
      <c r="K14" s="17">
        <f t="shared" si="3"/>
        <v>3.75</v>
      </c>
      <c r="L14" s="19">
        <v>4</v>
      </c>
      <c r="M14" s="19">
        <v>4</v>
      </c>
      <c r="N14" s="19">
        <v>4</v>
      </c>
      <c r="O14" s="19">
        <v>4</v>
      </c>
      <c r="P14" s="19">
        <f t="shared" si="1"/>
        <v>16</v>
      </c>
      <c r="Q14" s="17">
        <f t="shared" si="4"/>
        <v>4</v>
      </c>
      <c r="R14" s="19">
        <v>5</v>
      </c>
      <c r="S14" s="19">
        <v>5</v>
      </c>
      <c r="T14" s="19">
        <v>5</v>
      </c>
      <c r="U14" s="19">
        <v>5</v>
      </c>
      <c r="V14" s="19">
        <v>5</v>
      </c>
      <c r="W14" s="19">
        <v>5</v>
      </c>
      <c r="X14" s="19">
        <f t="shared" si="2"/>
        <v>25</v>
      </c>
      <c r="Y14" s="17">
        <f t="shared" si="5"/>
        <v>4.166666666666667</v>
      </c>
      <c r="Z14" s="19">
        <v>4</v>
      </c>
      <c r="AA14" s="19">
        <v>5</v>
      </c>
      <c r="AB14" s="19">
        <v>5</v>
      </c>
      <c r="AC14" s="19">
        <v>5</v>
      </c>
      <c r="AD14" s="19">
        <v>5</v>
      </c>
      <c r="AE14" s="19">
        <v>4</v>
      </c>
      <c r="AF14" s="19">
        <f t="shared" si="6"/>
        <v>28</v>
      </c>
      <c r="AG14" s="17">
        <f t="shared" si="7"/>
        <v>4.666666666666667</v>
      </c>
      <c r="AH14" s="19">
        <v>4</v>
      </c>
      <c r="AI14" s="19">
        <v>5</v>
      </c>
      <c r="AJ14" s="20">
        <f t="shared" si="8"/>
        <v>9</v>
      </c>
      <c r="AK14" s="17">
        <f t="shared" si="9"/>
        <v>4.5</v>
      </c>
      <c r="AL14" s="22">
        <v>12</v>
      </c>
      <c r="AM14" s="19">
        <v>4</v>
      </c>
      <c r="AN14" s="19">
        <v>5</v>
      </c>
      <c r="AO14" s="19">
        <v>4</v>
      </c>
      <c r="AP14" s="19">
        <v>4</v>
      </c>
      <c r="AQ14" s="19">
        <v>4</v>
      </c>
      <c r="AR14" s="19">
        <v>4</v>
      </c>
      <c r="AS14" s="19">
        <v>4</v>
      </c>
      <c r="AT14" s="19">
        <v>4</v>
      </c>
      <c r="AU14" s="19">
        <v>4</v>
      </c>
      <c r="AV14" s="19">
        <v>5</v>
      </c>
      <c r="AW14" s="19">
        <v>4</v>
      </c>
      <c r="AX14" s="19">
        <v>4</v>
      </c>
      <c r="AY14" s="19">
        <v>5</v>
      </c>
      <c r="AZ14" s="33">
        <v>5</v>
      </c>
      <c r="BA14" s="20">
        <f t="shared" si="10"/>
        <v>60</v>
      </c>
      <c r="BB14" s="17">
        <f t="shared" si="11"/>
        <v>4.2857142857142856</v>
      </c>
    </row>
    <row r="15" spans="1:54" x14ac:dyDescent="0.25">
      <c r="A15" s="8">
        <v>13</v>
      </c>
      <c r="B15" s="19">
        <v>4</v>
      </c>
      <c r="C15" s="19">
        <v>5</v>
      </c>
      <c r="D15" s="19">
        <v>4</v>
      </c>
      <c r="E15" s="19">
        <v>5</v>
      </c>
      <c r="F15" s="19">
        <v>4</v>
      </c>
      <c r="G15" s="19">
        <v>5</v>
      </c>
      <c r="H15" s="19">
        <v>4</v>
      </c>
      <c r="I15" s="19">
        <v>4</v>
      </c>
      <c r="J15" s="19">
        <f t="shared" si="0"/>
        <v>31</v>
      </c>
      <c r="K15" s="17">
        <f t="shared" si="3"/>
        <v>3.875</v>
      </c>
      <c r="L15" s="19">
        <v>4</v>
      </c>
      <c r="M15" s="19">
        <v>4</v>
      </c>
      <c r="N15" s="19">
        <v>5</v>
      </c>
      <c r="O15" s="19">
        <v>5</v>
      </c>
      <c r="P15" s="19">
        <f t="shared" si="1"/>
        <v>18</v>
      </c>
      <c r="Q15" s="17">
        <f t="shared" si="4"/>
        <v>4.5</v>
      </c>
      <c r="R15" s="19">
        <v>4</v>
      </c>
      <c r="S15" s="19">
        <v>5</v>
      </c>
      <c r="T15" s="19">
        <v>4</v>
      </c>
      <c r="U15" s="19">
        <v>5</v>
      </c>
      <c r="V15" s="19">
        <v>5</v>
      </c>
      <c r="W15" s="19">
        <v>5</v>
      </c>
      <c r="X15" s="19">
        <f t="shared" si="2"/>
        <v>23</v>
      </c>
      <c r="Y15" s="17">
        <f t="shared" si="5"/>
        <v>3.8333333333333335</v>
      </c>
      <c r="Z15" s="19">
        <v>4</v>
      </c>
      <c r="AA15" s="19">
        <v>5</v>
      </c>
      <c r="AB15" s="19">
        <v>4</v>
      </c>
      <c r="AC15" s="19">
        <v>4</v>
      </c>
      <c r="AD15" s="19">
        <v>4</v>
      </c>
      <c r="AE15" s="19">
        <v>5</v>
      </c>
      <c r="AF15" s="19">
        <f t="shared" si="6"/>
        <v>26</v>
      </c>
      <c r="AG15" s="17">
        <f t="shared" si="7"/>
        <v>4.333333333333333</v>
      </c>
      <c r="AH15" s="19">
        <v>5</v>
      </c>
      <c r="AI15" s="19">
        <v>5</v>
      </c>
      <c r="AJ15" s="20">
        <f t="shared" si="8"/>
        <v>10</v>
      </c>
      <c r="AK15" s="17">
        <f t="shared" si="9"/>
        <v>5</v>
      </c>
      <c r="AL15" s="22">
        <v>13</v>
      </c>
      <c r="AM15" s="19">
        <v>4</v>
      </c>
      <c r="AN15" s="19">
        <v>4</v>
      </c>
      <c r="AO15" s="19">
        <v>4</v>
      </c>
      <c r="AP15" s="19">
        <v>4</v>
      </c>
      <c r="AQ15" s="19">
        <v>4</v>
      </c>
      <c r="AR15" s="19">
        <v>4</v>
      </c>
      <c r="AS15" s="19">
        <v>4</v>
      </c>
      <c r="AT15" s="19">
        <v>4</v>
      </c>
      <c r="AU15" s="19">
        <v>4</v>
      </c>
      <c r="AV15" s="19">
        <v>5</v>
      </c>
      <c r="AW15" s="19">
        <v>5</v>
      </c>
      <c r="AX15" s="19">
        <v>5</v>
      </c>
      <c r="AY15" s="19">
        <v>4</v>
      </c>
      <c r="AZ15" s="33">
        <v>5</v>
      </c>
      <c r="BA15" s="20">
        <f t="shared" si="10"/>
        <v>60</v>
      </c>
      <c r="BB15" s="17">
        <f t="shared" si="11"/>
        <v>4.2857142857142856</v>
      </c>
    </row>
    <row r="16" spans="1:54" x14ac:dyDescent="0.25">
      <c r="A16" s="8">
        <v>14</v>
      </c>
      <c r="B16" s="19">
        <v>4</v>
      </c>
      <c r="C16" s="19">
        <v>5</v>
      </c>
      <c r="D16" s="19">
        <v>5</v>
      </c>
      <c r="E16" s="19">
        <v>5</v>
      </c>
      <c r="F16" s="19">
        <v>5</v>
      </c>
      <c r="G16" s="19">
        <v>5</v>
      </c>
      <c r="H16" s="19">
        <v>4</v>
      </c>
      <c r="I16" s="19">
        <v>5</v>
      </c>
      <c r="J16" s="19">
        <f t="shared" si="0"/>
        <v>33</v>
      </c>
      <c r="K16" s="17">
        <f t="shared" si="3"/>
        <v>4.125</v>
      </c>
      <c r="L16" s="19">
        <v>4</v>
      </c>
      <c r="M16" s="19">
        <v>5</v>
      </c>
      <c r="N16" s="19">
        <v>4</v>
      </c>
      <c r="O16" s="19">
        <v>4</v>
      </c>
      <c r="P16" s="19">
        <f t="shared" si="1"/>
        <v>17</v>
      </c>
      <c r="Q16" s="17">
        <f t="shared" si="4"/>
        <v>4.25</v>
      </c>
      <c r="R16" s="19">
        <v>4</v>
      </c>
      <c r="S16" s="19">
        <v>5</v>
      </c>
      <c r="T16" s="19">
        <v>4</v>
      </c>
      <c r="U16" s="19">
        <v>5</v>
      </c>
      <c r="V16" s="19">
        <v>4</v>
      </c>
      <c r="W16" s="19">
        <v>4</v>
      </c>
      <c r="X16" s="19">
        <f t="shared" si="2"/>
        <v>22</v>
      </c>
      <c r="Y16" s="17">
        <f t="shared" si="5"/>
        <v>3.6666666666666665</v>
      </c>
      <c r="Z16" s="19">
        <v>4</v>
      </c>
      <c r="AA16" s="19">
        <v>4</v>
      </c>
      <c r="AB16" s="19">
        <v>5</v>
      </c>
      <c r="AC16" s="19">
        <v>5</v>
      </c>
      <c r="AD16" s="19">
        <v>4</v>
      </c>
      <c r="AE16" s="19">
        <v>5</v>
      </c>
      <c r="AF16" s="19">
        <f t="shared" si="6"/>
        <v>27</v>
      </c>
      <c r="AG16" s="17">
        <f t="shared" si="7"/>
        <v>4.5</v>
      </c>
      <c r="AH16" s="19">
        <v>5</v>
      </c>
      <c r="AI16" s="19">
        <v>5</v>
      </c>
      <c r="AJ16" s="20">
        <f t="shared" si="8"/>
        <v>10</v>
      </c>
      <c r="AK16" s="17">
        <f t="shared" si="9"/>
        <v>5</v>
      </c>
      <c r="AL16" s="22">
        <v>14</v>
      </c>
      <c r="AM16" s="19">
        <v>4</v>
      </c>
      <c r="AN16" s="19">
        <v>5</v>
      </c>
      <c r="AO16" s="19">
        <v>5</v>
      </c>
      <c r="AP16" s="19">
        <v>5</v>
      </c>
      <c r="AQ16" s="19">
        <v>5</v>
      </c>
      <c r="AR16" s="19">
        <v>5</v>
      </c>
      <c r="AS16" s="19">
        <v>4</v>
      </c>
      <c r="AT16" s="19">
        <v>4</v>
      </c>
      <c r="AU16" s="19">
        <v>4</v>
      </c>
      <c r="AV16" s="19">
        <v>4</v>
      </c>
      <c r="AW16" s="19">
        <v>4</v>
      </c>
      <c r="AX16" s="19">
        <v>4</v>
      </c>
      <c r="AY16" s="19">
        <v>4</v>
      </c>
      <c r="AZ16" s="33">
        <v>5</v>
      </c>
      <c r="BA16" s="20">
        <f t="shared" si="10"/>
        <v>62</v>
      </c>
      <c r="BB16" s="17">
        <f t="shared" si="11"/>
        <v>4.4285714285714288</v>
      </c>
    </row>
    <row r="17" spans="1:54" x14ac:dyDescent="0.25">
      <c r="A17" s="8">
        <v>15</v>
      </c>
      <c r="B17" s="19">
        <v>4</v>
      </c>
      <c r="C17" s="19">
        <v>5</v>
      </c>
      <c r="D17" s="19">
        <v>4</v>
      </c>
      <c r="E17" s="19">
        <v>5</v>
      </c>
      <c r="F17" s="19">
        <v>4</v>
      </c>
      <c r="G17" s="19">
        <v>4</v>
      </c>
      <c r="H17" s="19">
        <v>5</v>
      </c>
      <c r="I17" s="19">
        <v>5</v>
      </c>
      <c r="J17" s="19">
        <f t="shared" si="0"/>
        <v>31</v>
      </c>
      <c r="K17" s="17">
        <f t="shared" si="3"/>
        <v>3.875</v>
      </c>
      <c r="L17" s="19">
        <v>5</v>
      </c>
      <c r="M17" s="19">
        <v>5</v>
      </c>
      <c r="N17" s="19">
        <v>5</v>
      </c>
      <c r="O17" s="19">
        <v>5</v>
      </c>
      <c r="P17" s="19">
        <f t="shared" si="1"/>
        <v>20</v>
      </c>
      <c r="Q17" s="17">
        <f t="shared" si="4"/>
        <v>5</v>
      </c>
      <c r="R17" s="19">
        <v>4</v>
      </c>
      <c r="S17" s="19">
        <v>4</v>
      </c>
      <c r="T17" s="19">
        <v>4</v>
      </c>
      <c r="U17" s="19">
        <v>5</v>
      </c>
      <c r="V17" s="19">
        <v>5</v>
      </c>
      <c r="W17" s="19">
        <v>5</v>
      </c>
      <c r="X17" s="19">
        <f t="shared" si="2"/>
        <v>22</v>
      </c>
      <c r="Y17" s="17">
        <f t="shared" si="5"/>
        <v>3.6666666666666665</v>
      </c>
      <c r="Z17" s="19">
        <v>4</v>
      </c>
      <c r="AA17" s="19">
        <v>4</v>
      </c>
      <c r="AB17" s="19">
        <v>4</v>
      </c>
      <c r="AC17" s="19">
        <v>5</v>
      </c>
      <c r="AD17" s="19">
        <v>4</v>
      </c>
      <c r="AE17" s="19">
        <v>5</v>
      </c>
      <c r="AF17" s="19">
        <f t="shared" si="6"/>
        <v>26</v>
      </c>
      <c r="AG17" s="17">
        <f t="shared" si="7"/>
        <v>4.333333333333333</v>
      </c>
      <c r="AH17" s="19">
        <v>5</v>
      </c>
      <c r="AI17" s="19">
        <v>5</v>
      </c>
      <c r="AJ17" s="20">
        <f t="shared" si="8"/>
        <v>10</v>
      </c>
      <c r="AK17" s="17">
        <f t="shared" si="9"/>
        <v>5</v>
      </c>
      <c r="AL17" s="22">
        <v>15</v>
      </c>
      <c r="AM17" s="19">
        <v>4</v>
      </c>
      <c r="AN17" s="19">
        <v>5</v>
      </c>
      <c r="AO17" s="19">
        <v>4</v>
      </c>
      <c r="AP17" s="19">
        <v>5</v>
      </c>
      <c r="AQ17" s="19">
        <v>4</v>
      </c>
      <c r="AR17" s="19">
        <v>5</v>
      </c>
      <c r="AS17" s="19">
        <v>5</v>
      </c>
      <c r="AT17" s="19">
        <v>5</v>
      </c>
      <c r="AU17" s="19">
        <v>5</v>
      </c>
      <c r="AV17" s="19">
        <v>5</v>
      </c>
      <c r="AW17" s="19">
        <v>5</v>
      </c>
      <c r="AX17" s="19">
        <v>5</v>
      </c>
      <c r="AY17" s="19">
        <v>4</v>
      </c>
      <c r="AZ17" s="33">
        <v>4</v>
      </c>
      <c r="BA17" s="20">
        <f t="shared" si="10"/>
        <v>65</v>
      </c>
      <c r="BB17" s="17">
        <f t="shared" si="11"/>
        <v>4.6428571428571432</v>
      </c>
    </row>
    <row r="18" spans="1:54" x14ac:dyDescent="0.25">
      <c r="A18" s="8">
        <v>16</v>
      </c>
      <c r="B18" s="19">
        <v>4</v>
      </c>
      <c r="C18" s="19">
        <v>4</v>
      </c>
      <c r="D18" s="19">
        <v>4</v>
      </c>
      <c r="E18" s="19">
        <v>5</v>
      </c>
      <c r="F18" s="19">
        <v>4</v>
      </c>
      <c r="G18" s="19">
        <v>4</v>
      </c>
      <c r="H18" s="19">
        <v>4</v>
      </c>
      <c r="I18" s="19">
        <v>5</v>
      </c>
      <c r="J18" s="19">
        <f t="shared" si="0"/>
        <v>29</v>
      </c>
      <c r="K18" s="17">
        <f t="shared" si="3"/>
        <v>3.625</v>
      </c>
      <c r="L18" s="19">
        <v>4</v>
      </c>
      <c r="M18" s="19">
        <v>5</v>
      </c>
      <c r="N18" s="19">
        <v>5</v>
      </c>
      <c r="O18" s="19">
        <v>5</v>
      </c>
      <c r="P18" s="19">
        <f t="shared" si="1"/>
        <v>19</v>
      </c>
      <c r="Q18" s="17">
        <f t="shared" si="4"/>
        <v>4.75</v>
      </c>
      <c r="R18" s="19">
        <v>4</v>
      </c>
      <c r="S18" s="19">
        <v>4</v>
      </c>
      <c r="T18" s="19">
        <v>5</v>
      </c>
      <c r="U18" s="19">
        <v>5</v>
      </c>
      <c r="V18" s="19">
        <v>4</v>
      </c>
      <c r="W18" s="19">
        <v>5</v>
      </c>
      <c r="X18" s="19">
        <f t="shared" si="2"/>
        <v>22</v>
      </c>
      <c r="Y18" s="17">
        <f t="shared" si="5"/>
        <v>3.6666666666666665</v>
      </c>
      <c r="Z18" s="19">
        <v>5</v>
      </c>
      <c r="AA18" s="19">
        <v>5</v>
      </c>
      <c r="AB18" s="19">
        <v>5</v>
      </c>
      <c r="AC18" s="19">
        <v>5</v>
      </c>
      <c r="AD18" s="19">
        <v>5</v>
      </c>
      <c r="AE18" s="19">
        <v>4</v>
      </c>
      <c r="AF18" s="19">
        <f t="shared" si="6"/>
        <v>29</v>
      </c>
      <c r="AG18" s="17">
        <f t="shared" si="7"/>
        <v>4.833333333333333</v>
      </c>
      <c r="AH18" s="19">
        <v>5</v>
      </c>
      <c r="AI18" s="19">
        <v>5</v>
      </c>
      <c r="AJ18" s="20">
        <f t="shared" si="8"/>
        <v>10</v>
      </c>
      <c r="AK18" s="17">
        <f t="shared" si="9"/>
        <v>5</v>
      </c>
      <c r="AL18" s="22">
        <v>16</v>
      </c>
      <c r="AM18" s="19">
        <v>4</v>
      </c>
      <c r="AN18" s="19">
        <v>4</v>
      </c>
      <c r="AO18" s="19">
        <v>4</v>
      </c>
      <c r="AP18" s="19">
        <v>4</v>
      </c>
      <c r="AQ18" s="19">
        <v>4</v>
      </c>
      <c r="AR18" s="19">
        <v>5</v>
      </c>
      <c r="AS18" s="19">
        <v>4</v>
      </c>
      <c r="AT18" s="19">
        <v>4</v>
      </c>
      <c r="AU18" s="19">
        <v>4</v>
      </c>
      <c r="AV18" s="19">
        <v>5</v>
      </c>
      <c r="AW18" s="19">
        <v>5</v>
      </c>
      <c r="AX18" s="19">
        <v>5</v>
      </c>
      <c r="AY18" s="19">
        <v>4</v>
      </c>
      <c r="AZ18" s="33">
        <v>4</v>
      </c>
      <c r="BA18" s="20">
        <f t="shared" si="10"/>
        <v>60</v>
      </c>
      <c r="BB18" s="17">
        <f t="shared" si="11"/>
        <v>4.2857142857142856</v>
      </c>
    </row>
    <row r="19" spans="1:54" x14ac:dyDescent="0.25">
      <c r="A19" s="8">
        <v>17</v>
      </c>
      <c r="B19" s="19">
        <v>4</v>
      </c>
      <c r="C19" s="19">
        <v>4</v>
      </c>
      <c r="D19" s="19">
        <v>4</v>
      </c>
      <c r="E19" s="19">
        <v>4</v>
      </c>
      <c r="F19" s="19">
        <v>4</v>
      </c>
      <c r="G19" s="19">
        <v>4</v>
      </c>
      <c r="H19" s="19">
        <v>4</v>
      </c>
      <c r="I19" s="19">
        <v>5</v>
      </c>
      <c r="J19" s="19">
        <f t="shared" si="0"/>
        <v>28</v>
      </c>
      <c r="K19" s="17">
        <f t="shared" si="3"/>
        <v>3.5</v>
      </c>
      <c r="L19" s="19">
        <v>5</v>
      </c>
      <c r="M19" s="19">
        <v>5</v>
      </c>
      <c r="N19" s="19">
        <v>5</v>
      </c>
      <c r="O19" s="19">
        <v>5</v>
      </c>
      <c r="P19" s="19">
        <f t="shared" si="1"/>
        <v>20</v>
      </c>
      <c r="Q19" s="17">
        <f t="shared" si="4"/>
        <v>5</v>
      </c>
      <c r="R19" s="19">
        <v>5</v>
      </c>
      <c r="S19" s="19">
        <v>5</v>
      </c>
      <c r="T19" s="19">
        <v>4</v>
      </c>
      <c r="U19" s="19">
        <v>5</v>
      </c>
      <c r="V19" s="19">
        <v>5</v>
      </c>
      <c r="W19" s="19">
        <v>5</v>
      </c>
      <c r="X19" s="19">
        <f t="shared" si="2"/>
        <v>24</v>
      </c>
      <c r="Y19" s="17">
        <f t="shared" si="5"/>
        <v>4</v>
      </c>
      <c r="Z19" s="19">
        <v>4</v>
      </c>
      <c r="AA19" s="19">
        <v>5</v>
      </c>
      <c r="AB19" s="19">
        <v>4</v>
      </c>
      <c r="AC19" s="19">
        <v>4</v>
      </c>
      <c r="AD19" s="19">
        <v>4</v>
      </c>
      <c r="AE19" s="19">
        <v>5</v>
      </c>
      <c r="AF19" s="19">
        <f t="shared" si="6"/>
        <v>26</v>
      </c>
      <c r="AG19" s="17">
        <f t="shared" si="7"/>
        <v>4.333333333333333</v>
      </c>
      <c r="AH19" s="19">
        <v>4</v>
      </c>
      <c r="AI19" s="19">
        <v>5</v>
      </c>
      <c r="AJ19" s="20">
        <f t="shared" si="8"/>
        <v>9</v>
      </c>
      <c r="AK19" s="17">
        <f t="shared" si="9"/>
        <v>4.5</v>
      </c>
      <c r="AL19" s="22">
        <v>17</v>
      </c>
      <c r="AM19" s="19">
        <v>4</v>
      </c>
      <c r="AN19" s="19">
        <v>5</v>
      </c>
      <c r="AO19" s="19">
        <v>4</v>
      </c>
      <c r="AP19" s="19">
        <v>5</v>
      </c>
      <c r="AQ19" s="19">
        <v>4</v>
      </c>
      <c r="AR19" s="19">
        <v>4</v>
      </c>
      <c r="AS19" s="19">
        <v>4</v>
      </c>
      <c r="AT19" s="19">
        <v>5</v>
      </c>
      <c r="AU19" s="19">
        <v>5</v>
      </c>
      <c r="AV19" s="19">
        <v>5</v>
      </c>
      <c r="AW19" s="19">
        <v>5</v>
      </c>
      <c r="AX19" s="19">
        <v>5</v>
      </c>
      <c r="AY19" s="19">
        <v>5</v>
      </c>
      <c r="AZ19" s="33">
        <v>5</v>
      </c>
      <c r="BA19" s="20">
        <f t="shared" si="10"/>
        <v>65</v>
      </c>
      <c r="BB19" s="17">
        <f t="shared" si="11"/>
        <v>4.6428571428571432</v>
      </c>
    </row>
    <row r="20" spans="1:54" x14ac:dyDescent="0.25">
      <c r="A20" s="8">
        <v>18</v>
      </c>
      <c r="B20" s="19">
        <v>4</v>
      </c>
      <c r="C20" s="19">
        <v>5</v>
      </c>
      <c r="D20" s="19">
        <v>4</v>
      </c>
      <c r="E20" s="19">
        <v>5</v>
      </c>
      <c r="F20" s="19">
        <v>5</v>
      </c>
      <c r="G20" s="19">
        <v>5</v>
      </c>
      <c r="H20" s="19">
        <v>4</v>
      </c>
      <c r="I20" s="19">
        <v>4</v>
      </c>
      <c r="J20" s="19">
        <f t="shared" si="0"/>
        <v>32</v>
      </c>
      <c r="K20" s="17">
        <f t="shared" si="3"/>
        <v>4</v>
      </c>
      <c r="L20" s="19">
        <v>4</v>
      </c>
      <c r="M20" s="19">
        <v>4</v>
      </c>
      <c r="N20" s="19">
        <v>4</v>
      </c>
      <c r="O20" s="19">
        <v>5</v>
      </c>
      <c r="P20" s="19">
        <f t="shared" si="1"/>
        <v>17</v>
      </c>
      <c r="Q20" s="17">
        <f t="shared" si="4"/>
        <v>4.25</v>
      </c>
      <c r="R20" s="19">
        <v>4</v>
      </c>
      <c r="S20" s="19">
        <v>5</v>
      </c>
      <c r="T20" s="19">
        <v>4</v>
      </c>
      <c r="U20" s="19">
        <v>4</v>
      </c>
      <c r="V20" s="19">
        <v>5</v>
      </c>
      <c r="W20" s="19">
        <v>5</v>
      </c>
      <c r="X20" s="19">
        <f t="shared" si="2"/>
        <v>22</v>
      </c>
      <c r="Y20" s="17">
        <f t="shared" si="5"/>
        <v>3.6666666666666665</v>
      </c>
      <c r="Z20" s="19">
        <v>5</v>
      </c>
      <c r="AA20" s="19">
        <v>5</v>
      </c>
      <c r="AB20" s="19">
        <v>5</v>
      </c>
      <c r="AC20" s="19">
        <v>5</v>
      </c>
      <c r="AD20" s="19">
        <v>4</v>
      </c>
      <c r="AE20" s="19">
        <v>4</v>
      </c>
      <c r="AF20" s="19">
        <f t="shared" si="6"/>
        <v>28</v>
      </c>
      <c r="AG20" s="17">
        <f t="shared" si="7"/>
        <v>4.666666666666667</v>
      </c>
      <c r="AH20" s="19">
        <v>5</v>
      </c>
      <c r="AI20" s="19">
        <v>5</v>
      </c>
      <c r="AJ20" s="20">
        <f t="shared" si="8"/>
        <v>10</v>
      </c>
      <c r="AK20" s="17">
        <f t="shared" si="9"/>
        <v>5</v>
      </c>
      <c r="AL20" s="22">
        <v>18</v>
      </c>
      <c r="AM20" s="19">
        <v>4</v>
      </c>
      <c r="AN20" s="19">
        <v>5</v>
      </c>
      <c r="AO20" s="19">
        <v>4</v>
      </c>
      <c r="AP20" s="19">
        <v>5</v>
      </c>
      <c r="AQ20" s="19">
        <v>5</v>
      </c>
      <c r="AR20" s="19">
        <v>5</v>
      </c>
      <c r="AS20" s="19">
        <v>4</v>
      </c>
      <c r="AT20" s="19">
        <v>5</v>
      </c>
      <c r="AU20" s="19">
        <v>4</v>
      </c>
      <c r="AV20" s="19">
        <v>5</v>
      </c>
      <c r="AW20" s="19">
        <v>4</v>
      </c>
      <c r="AX20" s="19">
        <v>4</v>
      </c>
      <c r="AY20" s="19">
        <v>4</v>
      </c>
      <c r="AZ20" s="33">
        <v>4</v>
      </c>
      <c r="BA20" s="20">
        <f t="shared" si="10"/>
        <v>62</v>
      </c>
      <c r="BB20" s="17">
        <f t="shared" si="11"/>
        <v>4.4285714285714288</v>
      </c>
    </row>
    <row r="21" spans="1:54" x14ac:dyDescent="0.25">
      <c r="A21" s="8">
        <v>19</v>
      </c>
      <c r="B21" s="19">
        <v>4</v>
      </c>
      <c r="C21" s="19">
        <v>5</v>
      </c>
      <c r="D21" s="19">
        <v>5</v>
      </c>
      <c r="E21" s="19">
        <v>5</v>
      </c>
      <c r="F21" s="19">
        <v>4</v>
      </c>
      <c r="G21" s="19">
        <v>5</v>
      </c>
      <c r="H21" s="19">
        <v>5</v>
      </c>
      <c r="I21" s="19">
        <v>5</v>
      </c>
      <c r="J21" s="19">
        <f t="shared" si="0"/>
        <v>33</v>
      </c>
      <c r="K21" s="17">
        <f t="shared" si="3"/>
        <v>4.125</v>
      </c>
      <c r="L21" s="19">
        <v>5</v>
      </c>
      <c r="M21" s="19">
        <v>5</v>
      </c>
      <c r="N21" s="19">
        <v>5</v>
      </c>
      <c r="O21" s="19">
        <v>5</v>
      </c>
      <c r="P21" s="19">
        <f t="shared" si="1"/>
        <v>20</v>
      </c>
      <c r="Q21" s="17">
        <f t="shared" si="4"/>
        <v>5</v>
      </c>
      <c r="R21" s="19">
        <v>4</v>
      </c>
      <c r="S21" s="19">
        <v>5</v>
      </c>
      <c r="T21" s="19">
        <v>4</v>
      </c>
      <c r="U21" s="19">
        <v>4</v>
      </c>
      <c r="V21" s="19">
        <v>4</v>
      </c>
      <c r="W21" s="19">
        <v>5</v>
      </c>
      <c r="X21" s="19">
        <f t="shared" si="2"/>
        <v>21</v>
      </c>
      <c r="Y21" s="17">
        <f t="shared" si="5"/>
        <v>3.5</v>
      </c>
      <c r="Z21" s="19">
        <v>5</v>
      </c>
      <c r="AA21" s="19">
        <v>5</v>
      </c>
      <c r="AB21" s="19">
        <v>4</v>
      </c>
      <c r="AC21" s="19">
        <v>5</v>
      </c>
      <c r="AD21" s="19">
        <v>4</v>
      </c>
      <c r="AE21" s="19">
        <v>5</v>
      </c>
      <c r="AF21" s="19">
        <f t="shared" si="6"/>
        <v>28</v>
      </c>
      <c r="AG21" s="17">
        <f t="shared" si="7"/>
        <v>4.666666666666667</v>
      </c>
      <c r="AH21" s="19">
        <v>5</v>
      </c>
      <c r="AI21" s="19">
        <v>5</v>
      </c>
      <c r="AJ21" s="20">
        <f t="shared" si="8"/>
        <v>10</v>
      </c>
      <c r="AK21" s="17">
        <f t="shared" si="9"/>
        <v>5</v>
      </c>
      <c r="AL21" s="22">
        <v>19</v>
      </c>
      <c r="AM21" s="19">
        <v>4</v>
      </c>
      <c r="AN21" s="19">
        <v>5</v>
      </c>
      <c r="AO21" s="19">
        <v>5</v>
      </c>
      <c r="AP21" s="19">
        <v>5</v>
      </c>
      <c r="AQ21" s="19">
        <v>4</v>
      </c>
      <c r="AR21" s="19">
        <v>4</v>
      </c>
      <c r="AS21" s="19">
        <v>5</v>
      </c>
      <c r="AT21" s="19">
        <v>5</v>
      </c>
      <c r="AU21" s="19">
        <v>5</v>
      </c>
      <c r="AV21" s="19">
        <v>5</v>
      </c>
      <c r="AW21" s="19">
        <v>5</v>
      </c>
      <c r="AX21" s="19">
        <v>5</v>
      </c>
      <c r="AY21" s="19">
        <v>4</v>
      </c>
      <c r="AZ21" s="33">
        <v>4</v>
      </c>
      <c r="BA21" s="20">
        <f t="shared" si="10"/>
        <v>65</v>
      </c>
      <c r="BB21" s="17">
        <f t="shared" si="11"/>
        <v>4.6428571428571432</v>
      </c>
    </row>
    <row r="22" spans="1:54" x14ac:dyDescent="0.25">
      <c r="A22" s="8">
        <v>20</v>
      </c>
      <c r="B22" s="19">
        <v>4</v>
      </c>
      <c r="C22" s="19">
        <v>5</v>
      </c>
      <c r="D22" s="19">
        <v>4</v>
      </c>
      <c r="E22" s="19">
        <v>5</v>
      </c>
      <c r="F22" s="19">
        <v>4</v>
      </c>
      <c r="G22" s="19">
        <v>5</v>
      </c>
      <c r="H22" s="19">
        <v>4</v>
      </c>
      <c r="I22" s="19">
        <v>5</v>
      </c>
      <c r="J22" s="19">
        <f t="shared" si="0"/>
        <v>31</v>
      </c>
      <c r="K22" s="17">
        <f t="shared" si="3"/>
        <v>3.875</v>
      </c>
      <c r="L22" s="19">
        <v>4</v>
      </c>
      <c r="M22" s="19">
        <v>5</v>
      </c>
      <c r="N22" s="19">
        <v>4</v>
      </c>
      <c r="O22" s="19">
        <v>5</v>
      </c>
      <c r="P22" s="19">
        <f t="shared" si="1"/>
        <v>18</v>
      </c>
      <c r="Q22" s="17">
        <f t="shared" si="4"/>
        <v>4.5</v>
      </c>
      <c r="R22" s="19">
        <v>4</v>
      </c>
      <c r="S22" s="19">
        <v>5</v>
      </c>
      <c r="T22" s="19">
        <v>4</v>
      </c>
      <c r="U22" s="19">
        <v>4</v>
      </c>
      <c r="V22" s="19">
        <v>4</v>
      </c>
      <c r="W22" s="19">
        <v>4</v>
      </c>
      <c r="X22" s="19">
        <f t="shared" si="2"/>
        <v>21</v>
      </c>
      <c r="Y22" s="17">
        <f t="shared" si="5"/>
        <v>3.5</v>
      </c>
      <c r="Z22" s="19">
        <v>4</v>
      </c>
      <c r="AA22" s="19">
        <v>5</v>
      </c>
      <c r="AB22" s="19">
        <v>4</v>
      </c>
      <c r="AC22" s="19">
        <v>5</v>
      </c>
      <c r="AD22" s="19">
        <v>5</v>
      </c>
      <c r="AE22" s="19">
        <v>5</v>
      </c>
      <c r="AF22" s="19">
        <f t="shared" si="6"/>
        <v>28</v>
      </c>
      <c r="AG22" s="17">
        <f t="shared" si="7"/>
        <v>4.666666666666667</v>
      </c>
      <c r="AH22" s="19">
        <v>5</v>
      </c>
      <c r="AI22" s="19">
        <v>5</v>
      </c>
      <c r="AJ22" s="20">
        <f t="shared" si="8"/>
        <v>10</v>
      </c>
      <c r="AK22" s="17">
        <f t="shared" si="9"/>
        <v>5</v>
      </c>
      <c r="AL22" s="22">
        <v>20</v>
      </c>
      <c r="AM22" s="19">
        <v>4</v>
      </c>
      <c r="AN22" s="19">
        <v>5</v>
      </c>
      <c r="AO22" s="19">
        <v>4</v>
      </c>
      <c r="AP22" s="19">
        <v>5</v>
      </c>
      <c r="AQ22" s="19">
        <v>4</v>
      </c>
      <c r="AR22" s="19">
        <v>4</v>
      </c>
      <c r="AS22" s="19">
        <v>4</v>
      </c>
      <c r="AT22" s="19">
        <v>5</v>
      </c>
      <c r="AU22" s="19">
        <v>4</v>
      </c>
      <c r="AV22" s="19">
        <v>4</v>
      </c>
      <c r="AW22" s="19">
        <v>4</v>
      </c>
      <c r="AX22" s="19">
        <v>5</v>
      </c>
      <c r="AY22" s="19">
        <v>4</v>
      </c>
      <c r="AZ22" s="33">
        <v>5</v>
      </c>
      <c r="BA22" s="20">
        <f t="shared" si="10"/>
        <v>61</v>
      </c>
      <c r="BB22" s="17">
        <f t="shared" si="11"/>
        <v>4.3571428571428568</v>
      </c>
    </row>
    <row r="23" spans="1:54" x14ac:dyDescent="0.25">
      <c r="A23" s="8">
        <v>21</v>
      </c>
      <c r="B23" s="19">
        <v>5</v>
      </c>
      <c r="C23" s="19">
        <v>5</v>
      </c>
      <c r="D23" s="19">
        <v>4</v>
      </c>
      <c r="E23" s="19">
        <v>4</v>
      </c>
      <c r="F23" s="19">
        <v>4</v>
      </c>
      <c r="G23" s="19">
        <v>4</v>
      </c>
      <c r="H23" s="19">
        <v>4</v>
      </c>
      <c r="I23" s="19">
        <v>4</v>
      </c>
      <c r="J23" s="19">
        <f t="shared" si="0"/>
        <v>30</v>
      </c>
      <c r="K23" s="17">
        <f t="shared" si="3"/>
        <v>3.75</v>
      </c>
      <c r="L23" s="19">
        <v>5</v>
      </c>
      <c r="M23" s="19">
        <v>5</v>
      </c>
      <c r="N23" s="19">
        <v>5</v>
      </c>
      <c r="O23" s="19">
        <v>5</v>
      </c>
      <c r="P23" s="19">
        <f t="shared" si="1"/>
        <v>20</v>
      </c>
      <c r="Q23" s="17">
        <f t="shared" si="4"/>
        <v>5</v>
      </c>
      <c r="R23" s="19">
        <v>5</v>
      </c>
      <c r="S23" s="19">
        <v>5</v>
      </c>
      <c r="T23" s="19">
        <v>5</v>
      </c>
      <c r="U23" s="19">
        <v>5</v>
      </c>
      <c r="V23" s="19">
        <v>5</v>
      </c>
      <c r="W23" s="19">
        <v>5</v>
      </c>
      <c r="X23" s="19">
        <f t="shared" si="2"/>
        <v>25</v>
      </c>
      <c r="Y23" s="17">
        <f t="shared" si="5"/>
        <v>4.166666666666667</v>
      </c>
      <c r="Z23" s="19">
        <v>4</v>
      </c>
      <c r="AA23" s="19">
        <v>5</v>
      </c>
      <c r="AB23" s="19">
        <v>4</v>
      </c>
      <c r="AC23" s="19">
        <v>4</v>
      </c>
      <c r="AD23" s="19">
        <v>4</v>
      </c>
      <c r="AE23" s="19">
        <v>5</v>
      </c>
      <c r="AF23" s="19">
        <f t="shared" si="6"/>
        <v>26</v>
      </c>
      <c r="AG23" s="17">
        <f t="shared" si="7"/>
        <v>4.333333333333333</v>
      </c>
      <c r="AH23" s="19">
        <v>5</v>
      </c>
      <c r="AI23" s="19">
        <v>5</v>
      </c>
      <c r="AJ23" s="20">
        <f t="shared" si="8"/>
        <v>10</v>
      </c>
      <c r="AK23" s="17">
        <f t="shared" si="9"/>
        <v>5</v>
      </c>
      <c r="AL23" s="22">
        <v>21</v>
      </c>
      <c r="AM23" s="19">
        <v>5</v>
      </c>
      <c r="AN23" s="19">
        <v>4</v>
      </c>
      <c r="AO23" s="19">
        <v>4</v>
      </c>
      <c r="AP23" s="19">
        <v>5</v>
      </c>
      <c r="AQ23" s="19">
        <v>4</v>
      </c>
      <c r="AR23" s="19">
        <v>4</v>
      </c>
      <c r="AS23" s="19">
        <v>4</v>
      </c>
      <c r="AT23" s="19">
        <v>4</v>
      </c>
      <c r="AU23" s="19">
        <v>5</v>
      </c>
      <c r="AV23" s="19">
        <v>5</v>
      </c>
      <c r="AW23" s="19">
        <v>5</v>
      </c>
      <c r="AX23" s="19">
        <v>5</v>
      </c>
      <c r="AY23" s="19">
        <v>5</v>
      </c>
      <c r="AZ23" s="33">
        <v>5</v>
      </c>
      <c r="BA23" s="20">
        <f t="shared" si="10"/>
        <v>64</v>
      </c>
      <c r="BB23" s="17">
        <f t="shared" si="11"/>
        <v>4.5714285714285712</v>
      </c>
    </row>
    <row r="24" spans="1:54" x14ac:dyDescent="0.25">
      <c r="A24" s="8">
        <v>22</v>
      </c>
      <c r="B24" s="19">
        <v>4</v>
      </c>
      <c r="C24" s="19">
        <v>5</v>
      </c>
      <c r="D24" s="19">
        <v>4</v>
      </c>
      <c r="E24" s="19">
        <v>4</v>
      </c>
      <c r="F24" s="19">
        <v>4</v>
      </c>
      <c r="G24" s="19">
        <v>4</v>
      </c>
      <c r="H24" s="19">
        <v>5</v>
      </c>
      <c r="I24" s="19">
        <v>5</v>
      </c>
      <c r="J24" s="19">
        <f t="shared" si="0"/>
        <v>30</v>
      </c>
      <c r="K24" s="17">
        <f t="shared" si="3"/>
        <v>3.75</v>
      </c>
      <c r="L24" s="19">
        <v>5</v>
      </c>
      <c r="M24" s="19">
        <v>5</v>
      </c>
      <c r="N24" s="19">
        <v>5</v>
      </c>
      <c r="O24" s="19">
        <v>5</v>
      </c>
      <c r="P24" s="19">
        <f t="shared" si="1"/>
        <v>20</v>
      </c>
      <c r="Q24" s="17">
        <f t="shared" si="4"/>
        <v>5</v>
      </c>
      <c r="R24" s="19">
        <v>4</v>
      </c>
      <c r="S24" s="19">
        <v>5</v>
      </c>
      <c r="T24" s="19">
        <v>4</v>
      </c>
      <c r="U24" s="19">
        <v>4</v>
      </c>
      <c r="V24" s="19">
        <v>5</v>
      </c>
      <c r="W24" s="19">
        <v>5</v>
      </c>
      <c r="X24" s="19">
        <f t="shared" si="2"/>
        <v>22</v>
      </c>
      <c r="Y24" s="17">
        <f t="shared" si="5"/>
        <v>3.6666666666666665</v>
      </c>
      <c r="Z24" s="19">
        <v>5</v>
      </c>
      <c r="AA24" s="19">
        <v>5</v>
      </c>
      <c r="AB24" s="19">
        <v>5</v>
      </c>
      <c r="AC24" s="19">
        <v>5</v>
      </c>
      <c r="AD24" s="19">
        <v>4</v>
      </c>
      <c r="AE24" s="19">
        <v>4</v>
      </c>
      <c r="AF24" s="19">
        <f t="shared" si="6"/>
        <v>28</v>
      </c>
      <c r="AG24" s="17">
        <f t="shared" si="7"/>
        <v>4.666666666666667</v>
      </c>
      <c r="AH24" s="19">
        <v>4</v>
      </c>
      <c r="AI24" s="19">
        <v>5</v>
      </c>
      <c r="AJ24" s="20">
        <f t="shared" si="8"/>
        <v>9</v>
      </c>
      <c r="AK24" s="17">
        <f t="shared" si="9"/>
        <v>4.5</v>
      </c>
      <c r="AL24" s="22">
        <v>22</v>
      </c>
      <c r="AM24" s="19">
        <v>4</v>
      </c>
      <c r="AN24" s="19">
        <v>5</v>
      </c>
      <c r="AO24" s="19">
        <v>4</v>
      </c>
      <c r="AP24" s="19">
        <v>5</v>
      </c>
      <c r="AQ24" s="19">
        <v>4</v>
      </c>
      <c r="AR24" s="19">
        <v>5</v>
      </c>
      <c r="AS24" s="19">
        <v>5</v>
      </c>
      <c r="AT24" s="19">
        <v>5</v>
      </c>
      <c r="AU24" s="19">
        <v>5</v>
      </c>
      <c r="AV24" s="19">
        <v>5</v>
      </c>
      <c r="AW24" s="19">
        <v>5</v>
      </c>
      <c r="AX24" s="19">
        <v>5</v>
      </c>
      <c r="AY24" s="19">
        <v>4</v>
      </c>
      <c r="AZ24" s="33">
        <v>5</v>
      </c>
      <c r="BA24" s="20">
        <f t="shared" si="10"/>
        <v>66</v>
      </c>
      <c r="BB24" s="17">
        <f t="shared" si="11"/>
        <v>4.7142857142857144</v>
      </c>
    </row>
    <row r="25" spans="1:54" x14ac:dyDescent="0.25">
      <c r="A25" s="8">
        <v>23</v>
      </c>
      <c r="B25" s="19">
        <v>4</v>
      </c>
      <c r="C25" s="19">
        <v>4</v>
      </c>
      <c r="D25" s="19">
        <v>4</v>
      </c>
      <c r="E25" s="19">
        <v>5</v>
      </c>
      <c r="F25" s="19">
        <v>4</v>
      </c>
      <c r="G25" s="19">
        <v>4</v>
      </c>
      <c r="H25" s="19">
        <v>4</v>
      </c>
      <c r="I25" s="19">
        <v>5</v>
      </c>
      <c r="J25" s="19">
        <f t="shared" si="0"/>
        <v>29</v>
      </c>
      <c r="K25" s="17">
        <f t="shared" si="3"/>
        <v>3.625</v>
      </c>
      <c r="L25" s="19">
        <v>4</v>
      </c>
      <c r="M25" s="19">
        <v>5</v>
      </c>
      <c r="N25" s="19">
        <v>4</v>
      </c>
      <c r="O25" s="19">
        <v>4</v>
      </c>
      <c r="P25" s="19">
        <f t="shared" si="1"/>
        <v>17</v>
      </c>
      <c r="Q25" s="17">
        <f t="shared" si="4"/>
        <v>4.25</v>
      </c>
      <c r="R25" s="19">
        <v>5</v>
      </c>
      <c r="S25" s="19">
        <v>5</v>
      </c>
      <c r="T25" s="19">
        <v>5</v>
      </c>
      <c r="U25" s="19">
        <v>5</v>
      </c>
      <c r="V25" s="19">
        <v>4</v>
      </c>
      <c r="W25" s="19">
        <v>4</v>
      </c>
      <c r="X25" s="19">
        <f t="shared" si="2"/>
        <v>24</v>
      </c>
      <c r="Y25" s="17">
        <f t="shared" si="5"/>
        <v>4</v>
      </c>
      <c r="Z25" s="19">
        <v>4</v>
      </c>
      <c r="AA25" s="19">
        <v>4</v>
      </c>
      <c r="AB25" s="19">
        <v>4</v>
      </c>
      <c r="AC25" s="19">
        <v>5</v>
      </c>
      <c r="AD25" s="19">
        <v>4</v>
      </c>
      <c r="AE25" s="19">
        <v>4</v>
      </c>
      <c r="AF25" s="19">
        <f t="shared" si="6"/>
        <v>25</v>
      </c>
      <c r="AG25" s="17">
        <f t="shared" si="7"/>
        <v>4.166666666666667</v>
      </c>
      <c r="AH25" s="19">
        <v>4</v>
      </c>
      <c r="AI25" s="19">
        <v>5</v>
      </c>
      <c r="AJ25" s="20">
        <f t="shared" si="8"/>
        <v>9</v>
      </c>
      <c r="AK25" s="17">
        <f t="shared" si="9"/>
        <v>4.5</v>
      </c>
      <c r="AL25" s="22">
        <v>23</v>
      </c>
      <c r="AM25" s="19">
        <v>4</v>
      </c>
      <c r="AN25" s="19">
        <v>5</v>
      </c>
      <c r="AO25" s="19">
        <v>4</v>
      </c>
      <c r="AP25" s="19">
        <v>4</v>
      </c>
      <c r="AQ25" s="19">
        <v>4</v>
      </c>
      <c r="AR25" s="19">
        <v>5</v>
      </c>
      <c r="AS25" s="19">
        <v>4</v>
      </c>
      <c r="AT25" s="19">
        <v>5</v>
      </c>
      <c r="AU25" s="19">
        <v>4</v>
      </c>
      <c r="AV25" s="19">
        <v>5</v>
      </c>
      <c r="AW25" s="19">
        <v>4</v>
      </c>
      <c r="AX25" s="19">
        <v>4</v>
      </c>
      <c r="AY25" s="19">
        <v>5</v>
      </c>
      <c r="AZ25" s="33">
        <v>5</v>
      </c>
      <c r="BA25" s="20">
        <f t="shared" si="10"/>
        <v>62</v>
      </c>
      <c r="BB25" s="17">
        <f t="shared" si="11"/>
        <v>4.4285714285714288</v>
      </c>
    </row>
    <row r="26" spans="1:54" x14ac:dyDescent="0.25">
      <c r="A26" s="8">
        <v>24</v>
      </c>
      <c r="B26" s="19">
        <v>4</v>
      </c>
      <c r="C26" s="19">
        <v>5</v>
      </c>
      <c r="D26" s="19">
        <v>4</v>
      </c>
      <c r="E26" s="19">
        <v>5</v>
      </c>
      <c r="F26" s="19">
        <v>4</v>
      </c>
      <c r="G26" s="19">
        <v>5</v>
      </c>
      <c r="H26" s="19">
        <v>4</v>
      </c>
      <c r="I26" s="19">
        <v>5</v>
      </c>
      <c r="J26" s="19">
        <f t="shared" si="0"/>
        <v>31</v>
      </c>
      <c r="K26" s="17">
        <f t="shared" si="3"/>
        <v>3.875</v>
      </c>
      <c r="L26" s="19">
        <v>5</v>
      </c>
      <c r="M26" s="19">
        <v>5</v>
      </c>
      <c r="N26" s="19">
        <v>4</v>
      </c>
      <c r="O26" s="19">
        <v>5</v>
      </c>
      <c r="P26" s="19">
        <f t="shared" si="1"/>
        <v>19</v>
      </c>
      <c r="Q26" s="17">
        <f t="shared" si="4"/>
        <v>4.75</v>
      </c>
      <c r="R26" s="19">
        <v>4</v>
      </c>
      <c r="S26" s="19">
        <v>4</v>
      </c>
      <c r="T26" s="19">
        <v>4</v>
      </c>
      <c r="U26" s="19">
        <v>5</v>
      </c>
      <c r="V26" s="19">
        <v>5</v>
      </c>
      <c r="W26" s="19">
        <v>5</v>
      </c>
      <c r="X26" s="19">
        <f t="shared" si="2"/>
        <v>22</v>
      </c>
      <c r="Y26" s="17">
        <f t="shared" si="5"/>
        <v>3.6666666666666665</v>
      </c>
      <c r="Z26" s="19">
        <v>4</v>
      </c>
      <c r="AA26" s="19">
        <v>5</v>
      </c>
      <c r="AB26" s="19">
        <v>4</v>
      </c>
      <c r="AC26" s="19">
        <v>5</v>
      </c>
      <c r="AD26" s="19">
        <v>5</v>
      </c>
      <c r="AE26" s="19">
        <v>5</v>
      </c>
      <c r="AF26" s="19">
        <f t="shared" si="6"/>
        <v>28</v>
      </c>
      <c r="AG26" s="17">
        <f t="shared" si="7"/>
        <v>4.666666666666667</v>
      </c>
      <c r="AH26" s="19">
        <v>5</v>
      </c>
      <c r="AI26" s="19">
        <v>5</v>
      </c>
      <c r="AJ26" s="20">
        <f t="shared" si="8"/>
        <v>10</v>
      </c>
      <c r="AK26" s="17">
        <f t="shared" si="9"/>
        <v>5</v>
      </c>
      <c r="AL26" s="22">
        <v>24</v>
      </c>
      <c r="AM26" s="19">
        <v>4</v>
      </c>
      <c r="AN26" s="19">
        <v>5</v>
      </c>
      <c r="AO26" s="19">
        <v>4</v>
      </c>
      <c r="AP26" s="19">
        <v>4</v>
      </c>
      <c r="AQ26" s="19">
        <v>4</v>
      </c>
      <c r="AR26" s="19">
        <v>5</v>
      </c>
      <c r="AS26" s="19">
        <v>4</v>
      </c>
      <c r="AT26" s="19">
        <v>4</v>
      </c>
      <c r="AU26" s="19">
        <v>5</v>
      </c>
      <c r="AV26" s="19">
        <v>5</v>
      </c>
      <c r="AW26" s="19">
        <v>4</v>
      </c>
      <c r="AX26" s="19">
        <v>4</v>
      </c>
      <c r="AY26" s="19">
        <v>4</v>
      </c>
      <c r="AZ26" s="33">
        <v>5</v>
      </c>
      <c r="BA26" s="20">
        <f t="shared" si="10"/>
        <v>61</v>
      </c>
      <c r="BB26" s="17">
        <f t="shared" si="11"/>
        <v>4.3571428571428568</v>
      </c>
    </row>
    <row r="27" spans="1:54" x14ac:dyDescent="0.25">
      <c r="A27" s="8">
        <v>25</v>
      </c>
      <c r="B27" s="19">
        <v>4</v>
      </c>
      <c r="C27" s="19">
        <v>5</v>
      </c>
      <c r="D27" s="19">
        <v>4</v>
      </c>
      <c r="E27" s="19">
        <v>5</v>
      </c>
      <c r="F27" s="19">
        <v>5</v>
      </c>
      <c r="G27" s="19">
        <v>5</v>
      </c>
      <c r="H27" s="19">
        <v>5</v>
      </c>
      <c r="I27" s="19">
        <v>5</v>
      </c>
      <c r="J27" s="19">
        <f t="shared" si="0"/>
        <v>33</v>
      </c>
      <c r="K27" s="17">
        <f t="shared" si="3"/>
        <v>4.125</v>
      </c>
      <c r="L27" s="19">
        <v>4</v>
      </c>
      <c r="M27" s="19">
        <v>5</v>
      </c>
      <c r="N27" s="19">
        <v>4</v>
      </c>
      <c r="O27" s="19">
        <v>5</v>
      </c>
      <c r="P27" s="19">
        <f t="shared" si="1"/>
        <v>18</v>
      </c>
      <c r="Q27" s="17">
        <f t="shared" si="4"/>
        <v>4.5</v>
      </c>
      <c r="R27" s="19">
        <v>4</v>
      </c>
      <c r="S27" s="19">
        <v>5</v>
      </c>
      <c r="T27" s="19">
        <v>5</v>
      </c>
      <c r="U27" s="19">
        <v>5</v>
      </c>
      <c r="V27" s="19">
        <v>4</v>
      </c>
      <c r="W27" s="19">
        <v>4</v>
      </c>
      <c r="X27" s="19">
        <f t="shared" si="2"/>
        <v>23</v>
      </c>
      <c r="Y27" s="17">
        <f t="shared" si="5"/>
        <v>3.8333333333333335</v>
      </c>
      <c r="Z27" s="19">
        <v>4</v>
      </c>
      <c r="AA27" s="19">
        <v>5</v>
      </c>
      <c r="AB27" s="19">
        <v>5</v>
      </c>
      <c r="AC27" s="19">
        <v>5</v>
      </c>
      <c r="AD27" s="19">
        <v>4</v>
      </c>
      <c r="AE27" s="19">
        <v>5</v>
      </c>
      <c r="AF27" s="19">
        <f t="shared" si="6"/>
        <v>28</v>
      </c>
      <c r="AG27" s="17">
        <f t="shared" si="7"/>
        <v>4.666666666666667</v>
      </c>
      <c r="AH27" s="19">
        <v>5</v>
      </c>
      <c r="AI27" s="19">
        <v>5</v>
      </c>
      <c r="AJ27" s="20">
        <f t="shared" si="8"/>
        <v>10</v>
      </c>
      <c r="AK27" s="17">
        <f t="shared" si="9"/>
        <v>5</v>
      </c>
      <c r="AL27" s="22">
        <v>25</v>
      </c>
      <c r="AM27" s="19">
        <v>4</v>
      </c>
      <c r="AN27" s="19">
        <v>4</v>
      </c>
      <c r="AO27" s="19">
        <v>4</v>
      </c>
      <c r="AP27" s="19">
        <v>5</v>
      </c>
      <c r="AQ27" s="19">
        <v>5</v>
      </c>
      <c r="AR27" s="19">
        <v>5</v>
      </c>
      <c r="AS27" s="19">
        <v>5</v>
      </c>
      <c r="AT27" s="19">
        <v>5</v>
      </c>
      <c r="AU27" s="19">
        <v>4</v>
      </c>
      <c r="AV27" s="19">
        <v>5</v>
      </c>
      <c r="AW27" s="19">
        <v>4</v>
      </c>
      <c r="AX27" s="19">
        <v>5</v>
      </c>
      <c r="AY27" s="19">
        <v>4</v>
      </c>
      <c r="AZ27" s="33">
        <v>5</v>
      </c>
      <c r="BA27" s="20">
        <f t="shared" si="10"/>
        <v>64</v>
      </c>
      <c r="BB27" s="17">
        <f t="shared" si="11"/>
        <v>4.5714285714285712</v>
      </c>
    </row>
    <row r="28" spans="1:54" x14ac:dyDescent="0.25">
      <c r="A28" s="8">
        <v>26</v>
      </c>
      <c r="B28" s="19">
        <v>4</v>
      </c>
      <c r="C28" s="19">
        <v>5</v>
      </c>
      <c r="D28" s="19">
        <v>4</v>
      </c>
      <c r="E28" s="19">
        <v>5</v>
      </c>
      <c r="F28" s="19">
        <v>4</v>
      </c>
      <c r="G28" s="19">
        <v>5</v>
      </c>
      <c r="H28" s="19">
        <v>4</v>
      </c>
      <c r="I28" s="19">
        <v>5</v>
      </c>
      <c r="J28" s="19">
        <f t="shared" si="0"/>
        <v>31</v>
      </c>
      <c r="K28" s="17">
        <f t="shared" si="3"/>
        <v>3.875</v>
      </c>
      <c r="L28" s="19">
        <v>5</v>
      </c>
      <c r="M28" s="19">
        <v>5</v>
      </c>
      <c r="N28" s="19">
        <v>5</v>
      </c>
      <c r="O28" s="19">
        <v>5</v>
      </c>
      <c r="P28" s="19">
        <f t="shared" si="1"/>
        <v>20</v>
      </c>
      <c r="Q28" s="17">
        <f t="shared" si="4"/>
        <v>5</v>
      </c>
      <c r="R28" s="19">
        <v>4</v>
      </c>
      <c r="S28" s="19">
        <v>5</v>
      </c>
      <c r="T28" s="19">
        <v>5</v>
      </c>
      <c r="U28" s="19">
        <v>5</v>
      </c>
      <c r="V28" s="19">
        <v>5</v>
      </c>
      <c r="W28" s="19">
        <v>5</v>
      </c>
      <c r="X28" s="19">
        <f t="shared" si="2"/>
        <v>24</v>
      </c>
      <c r="Y28" s="17">
        <f t="shared" si="5"/>
        <v>4</v>
      </c>
      <c r="Z28" s="19">
        <v>4</v>
      </c>
      <c r="AA28" s="19">
        <v>4</v>
      </c>
      <c r="AB28" s="19">
        <v>5</v>
      </c>
      <c r="AC28" s="19">
        <v>5</v>
      </c>
      <c r="AD28" s="19">
        <v>4</v>
      </c>
      <c r="AE28" s="19">
        <v>5</v>
      </c>
      <c r="AF28" s="19">
        <f t="shared" si="6"/>
        <v>27</v>
      </c>
      <c r="AG28" s="17">
        <f t="shared" si="7"/>
        <v>4.5</v>
      </c>
      <c r="AH28" s="19">
        <v>4</v>
      </c>
      <c r="AI28" s="19">
        <v>4</v>
      </c>
      <c r="AJ28" s="20">
        <f t="shared" si="8"/>
        <v>8</v>
      </c>
      <c r="AK28" s="17">
        <f t="shared" si="9"/>
        <v>4</v>
      </c>
      <c r="AL28" s="22">
        <v>26</v>
      </c>
      <c r="AM28" s="19">
        <v>4</v>
      </c>
      <c r="AN28" s="19">
        <v>5</v>
      </c>
      <c r="AO28" s="19">
        <v>4</v>
      </c>
      <c r="AP28" s="19">
        <v>5</v>
      </c>
      <c r="AQ28" s="19">
        <v>4</v>
      </c>
      <c r="AR28" s="19">
        <v>5</v>
      </c>
      <c r="AS28" s="19">
        <v>4</v>
      </c>
      <c r="AT28" s="19">
        <v>5</v>
      </c>
      <c r="AU28" s="19">
        <v>5</v>
      </c>
      <c r="AV28" s="19">
        <v>5</v>
      </c>
      <c r="AW28" s="19">
        <v>5</v>
      </c>
      <c r="AX28" s="19">
        <v>5</v>
      </c>
      <c r="AY28" s="19">
        <v>4</v>
      </c>
      <c r="AZ28" s="33">
        <v>5</v>
      </c>
      <c r="BA28" s="20">
        <f t="shared" si="10"/>
        <v>65</v>
      </c>
      <c r="BB28" s="17">
        <f t="shared" si="11"/>
        <v>4.6428571428571432</v>
      </c>
    </row>
    <row r="29" spans="1:54" x14ac:dyDescent="0.25">
      <c r="A29" s="8">
        <v>27</v>
      </c>
      <c r="B29" s="19">
        <v>4</v>
      </c>
      <c r="C29" s="19">
        <v>5</v>
      </c>
      <c r="D29" s="19">
        <v>4</v>
      </c>
      <c r="E29" s="19">
        <v>5</v>
      </c>
      <c r="F29" s="19">
        <v>4</v>
      </c>
      <c r="G29" s="19">
        <v>4</v>
      </c>
      <c r="H29" s="19">
        <v>4</v>
      </c>
      <c r="I29" s="19">
        <v>4</v>
      </c>
      <c r="J29" s="19">
        <f t="shared" si="0"/>
        <v>30</v>
      </c>
      <c r="K29" s="17">
        <f t="shared" si="3"/>
        <v>3.75</v>
      </c>
      <c r="L29" s="19">
        <v>5</v>
      </c>
      <c r="M29" s="19">
        <v>5</v>
      </c>
      <c r="N29" s="19">
        <v>5</v>
      </c>
      <c r="O29" s="19">
        <v>5</v>
      </c>
      <c r="P29" s="19">
        <f t="shared" si="1"/>
        <v>20</v>
      </c>
      <c r="Q29" s="17">
        <f t="shared" si="4"/>
        <v>5</v>
      </c>
      <c r="R29" s="19">
        <v>5</v>
      </c>
      <c r="S29" s="19">
        <v>5</v>
      </c>
      <c r="T29" s="19">
        <v>4</v>
      </c>
      <c r="U29" s="19">
        <v>5</v>
      </c>
      <c r="V29" s="19">
        <v>5</v>
      </c>
      <c r="W29" s="19">
        <v>5</v>
      </c>
      <c r="X29" s="19">
        <f t="shared" si="2"/>
        <v>24</v>
      </c>
      <c r="Y29" s="17">
        <f t="shared" si="5"/>
        <v>4</v>
      </c>
      <c r="Z29" s="19">
        <v>4</v>
      </c>
      <c r="AA29" s="19">
        <v>5</v>
      </c>
      <c r="AB29" s="19">
        <v>4</v>
      </c>
      <c r="AC29" s="19">
        <v>4</v>
      </c>
      <c r="AD29" s="19">
        <v>4</v>
      </c>
      <c r="AE29" s="19">
        <v>5</v>
      </c>
      <c r="AF29" s="19">
        <f t="shared" si="6"/>
        <v>26</v>
      </c>
      <c r="AG29" s="17">
        <f t="shared" si="7"/>
        <v>4.333333333333333</v>
      </c>
      <c r="AH29" s="19">
        <v>5</v>
      </c>
      <c r="AI29" s="19">
        <v>5</v>
      </c>
      <c r="AJ29" s="20">
        <f t="shared" si="8"/>
        <v>10</v>
      </c>
      <c r="AK29" s="17">
        <f t="shared" si="9"/>
        <v>5</v>
      </c>
      <c r="AL29" s="22">
        <v>27</v>
      </c>
      <c r="AM29" s="19">
        <v>4</v>
      </c>
      <c r="AN29" s="19">
        <v>5</v>
      </c>
      <c r="AO29" s="19">
        <v>4</v>
      </c>
      <c r="AP29" s="19">
        <v>5</v>
      </c>
      <c r="AQ29" s="19">
        <v>4</v>
      </c>
      <c r="AR29" s="19">
        <v>5</v>
      </c>
      <c r="AS29" s="19">
        <v>4</v>
      </c>
      <c r="AT29" s="19">
        <v>4</v>
      </c>
      <c r="AU29" s="19">
        <v>5</v>
      </c>
      <c r="AV29" s="19">
        <v>5</v>
      </c>
      <c r="AW29" s="19">
        <v>5</v>
      </c>
      <c r="AX29" s="19">
        <v>5</v>
      </c>
      <c r="AY29" s="19">
        <v>5</v>
      </c>
      <c r="AZ29" s="33">
        <v>5</v>
      </c>
      <c r="BA29" s="20">
        <f t="shared" si="10"/>
        <v>65</v>
      </c>
      <c r="BB29" s="17">
        <f t="shared" si="11"/>
        <v>4.6428571428571432</v>
      </c>
    </row>
    <row r="30" spans="1:54" x14ac:dyDescent="0.25">
      <c r="A30" s="8">
        <v>28</v>
      </c>
      <c r="B30" s="19">
        <v>4</v>
      </c>
      <c r="C30" s="19">
        <v>5</v>
      </c>
      <c r="D30" s="19">
        <v>4</v>
      </c>
      <c r="E30" s="19">
        <v>5</v>
      </c>
      <c r="F30" s="19">
        <v>4</v>
      </c>
      <c r="G30" s="19">
        <v>4</v>
      </c>
      <c r="H30" s="19">
        <v>4</v>
      </c>
      <c r="I30" s="19">
        <v>5</v>
      </c>
      <c r="J30" s="19">
        <f t="shared" si="0"/>
        <v>30</v>
      </c>
      <c r="K30" s="17">
        <f t="shared" si="3"/>
        <v>3.75</v>
      </c>
      <c r="L30" s="19">
        <v>5</v>
      </c>
      <c r="M30" s="19">
        <v>5</v>
      </c>
      <c r="N30" s="19">
        <v>5</v>
      </c>
      <c r="O30" s="19">
        <v>5</v>
      </c>
      <c r="P30" s="19">
        <f t="shared" si="1"/>
        <v>20</v>
      </c>
      <c r="Q30" s="17">
        <f t="shared" si="4"/>
        <v>5</v>
      </c>
      <c r="R30" s="19">
        <v>4</v>
      </c>
      <c r="S30" s="19">
        <v>4</v>
      </c>
      <c r="T30" s="19">
        <v>4</v>
      </c>
      <c r="U30" s="19">
        <v>5</v>
      </c>
      <c r="V30" s="19">
        <v>5</v>
      </c>
      <c r="W30" s="19">
        <v>5</v>
      </c>
      <c r="X30" s="19">
        <f t="shared" si="2"/>
        <v>22</v>
      </c>
      <c r="Y30" s="17">
        <f t="shared" si="5"/>
        <v>3.6666666666666665</v>
      </c>
      <c r="Z30" s="19">
        <v>4</v>
      </c>
      <c r="AA30" s="19">
        <v>5</v>
      </c>
      <c r="AB30" s="19">
        <v>5</v>
      </c>
      <c r="AC30" s="19">
        <v>5</v>
      </c>
      <c r="AD30" s="19">
        <v>5</v>
      </c>
      <c r="AE30" s="19">
        <v>4</v>
      </c>
      <c r="AF30" s="19">
        <f t="shared" si="6"/>
        <v>28</v>
      </c>
      <c r="AG30" s="17">
        <f t="shared" si="7"/>
        <v>4.666666666666667</v>
      </c>
      <c r="AH30" s="19">
        <v>5</v>
      </c>
      <c r="AI30" s="19">
        <v>5</v>
      </c>
      <c r="AJ30" s="20">
        <f t="shared" si="8"/>
        <v>10</v>
      </c>
      <c r="AK30" s="17">
        <f t="shared" si="9"/>
        <v>5</v>
      </c>
      <c r="AL30" s="22">
        <v>28</v>
      </c>
      <c r="AM30" s="19">
        <v>4</v>
      </c>
      <c r="AN30" s="19">
        <v>5</v>
      </c>
      <c r="AO30" s="19">
        <v>4</v>
      </c>
      <c r="AP30" s="19">
        <v>5</v>
      </c>
      <c r="AQ30" s="19">
        <v>4</v>
      </c>
      <c r="AR30" s="19">
        <v>5</v>
      </c>
      <c r="AS30" s="19">
        <v>4</v>
      </c>
      <c r="AT30" s="19">
        <v>4</v>
      </c>
      <c r="AU30" s="19">
        <v>5</v>
      </c>
      <c r="AV30" s="19">
        <v>5</v>
      </c>
      <c r="AW30" s="19">
        <v>5</v>
      </c>
      <c r="AX30" s="19">
        <v>5</v>
      </c>
      <c r="AY30" s="19">
        <v>4</v>
      </c>
      <c r="AZ30" s="33">
        <v>5</v>
      </c>
      <c r="BA30" s="20">
        <f t="shared" si="10"/>
        <v>64</v>
      </c>
      <c r="BB30" s="17">
        <f t="shared" si="11"/>
        <v>4.5714285714285712</v>
      </c>
    </row>
    <row r="31" spans="1:54" x14ac:dyDescent="0.25">
      <c r="A31" s="8">
        <v>29</v>
      </c>
      <c r="B31" s="19">
        <v>4</v>
      </c>
      <c r="C31" s="19">
        <v>5</v>
      </c>
      <c r="D31" s="19">
        <v>4</v>
      </c>
      <c r="E31" s="19">
        <v>5</v>
      </c>
      <c r="F31" s="19">
        <v>4</v>
      </c>
      <c r="G31" s="19">
        <v>4</v>
      </c>
      <c r="H31" s="19">
        <v>4</v>
      </c>
      <c r="I31" s="19">
        <v>5</v>
      </c>
      <c r="J31" s="19">
        <f t="shared" si="0"/>
        <v>30</v>
      </c>
      <c r="K31" s="17">
        <f t="shared" si="3"/>
        <v>3.75</v>
      </c>
      <c r="L31" s="19">
        <v>5</v>
      </c>
      <c r="M31" s="19">
        <v>5</v>
      </c>
      <c r="N31" s="19">
        <v>5</v>
      </c>
      <c r="O31" s="19">
        <v>5</v>
      </c>
      <c r="P31" s="19">
        <f t="shared" si="1"/>
        <v>20</v>
      </c>
      <c r="Q31" s="17">
        <f t="shared" si="4"/>
        <v>5</v>
      </c>
      <c r="R31" s="19">
        <v>4</v>
      </c>
      <c r="S31" s="19">
        <v>4</v>
      </c>
      <c r="T31" s="19">
        <v>5</v>
      </c>
      <c r="U31" s="19">
        <v>5</v>
      </c>
      <c r="V31" s="19">
        <v>5</v>
      </c>
      <c r="W31" s="19">
        <v>5</v>
      </c>
      <c r="X31" s="19">
        <f t="shared" si="2"/>
        <v>23</v>
      </c>
      <c r="Y31" s="17">
        <f t="shared" si="5"/>
        <v>3.8333333333333335</v>
      </c>
      <c r="Z31" s="19">
        <v>4</v>
      </c>
      <c r="AA31" s="19">
        <v>5</v>
      </c>
      <c r="AB31" s="19">
        <v>5</v>
      </c>
      <c r="AC31" s="19">
        <v>5</v>
      </c>
      <c r="AD31" s="19">
        <v>4</v>
      </c>
      <c r="AE31" s="19">
        <v>4</v>
      </c>
      <c r="AF31" s="19">
        <f t="shared" si="6"/>
        <v>27</v>
      </c>
      <c r="AG31" s="17">
        <f t="shared" si="7"/>
        <v>4.5</v>
      </c>
      <c r="AH31" s="19">
        <v>5</v>
      </c>
      <c r="AI31" s="19">
        <v>5</v>
      </c>
      <c r="AJ31" s="20">
        <f t="shared" si="8"/>
        <v>10</v>
      </c>
      <c r="AK31" s="17">
        <f t="shared" si="9"/>
        <v>5</v>
      </c>
      <c r="AL31" s="22">
        <v>29</v>
      </c>
      <c r="AM31" s="19">
        <v>4</v>
      </c>
      <c r="AN31" s="19">
        <v>5</v>
      </c>
      <c r="AO31" s="19">
        <v>4</v>
      </c>
      <c r="AP31" s="19">
        <v>5</v>
      </c>
      <c r="AQ31" s="19">
        <v>4</v>
      </c>
      <c r="AR31" s="19">
        <v>5</v>
      </c>
      <c r="AS31" s="19">
        <v>4</v>
      </c>
      <c r="AT31" s="19">
        <v>4</v>
      </c>
      <c r="AU31" s="19">
        <v>5</v>
      </c>
      <c r="AV31" s="19">
        <v>5</v>
      </c>
      <c r="AW31" s="19">
        <v>5</v>
      </c>
      <c r="AX31" s="19">
        <v>5</v>
      </c>
      <c r="AY31" s="19">
        <v>4</v>
      </c>
      <c r="AZ31" s="33">
        <v>4</v>
      </c>
      <c r="BA31" s="20">
        <f t="shared" si="10"/>
        <v>63</v>
      </c>
      <c r="BB31" s="17">
        <f t="shared" si="11"/>
        <v>4.5</v>
      </c>
    </row>
    <row r="32" spans="1:54" x14ac:dyDescent="0.25">
      <c r="A32" s="8">
        <v>30</v>
      </c>
      <c r="B32" s="19">
        <v>4</v>
      </c>
      <c r="C32" s="19">
        <v>4</v>
      </c>
      <c r="D32" s="19">
        <v>4</v>
      </c>
      <c r="E32" s="19">
        <v>4</v>
      </c>
      <c r="F32" s="19">
        <v>5</v>
      </c>
      <c r="G32" s="19">
        <v>5</v>
      </c>
      <c r="H32" s="19">
        <v>5</v>
      </c>
      <c r="I32" s="19">
        <v>5</v>
      </c>
      <c r="J32" s="19">
        <f t="shared" si="0"/>
        <v>31</v>
      </c>
      <c r="K32" s="17">
        <f t="shared" si="3"/>
        <v>3.875</v>
      </c>
      <c r="L32" s="19">
        <v>4</v>
      </c>
      <c r="M32" s="19">
        <v>4</v>
      </c>
      <c r="N32" s="19">
        <v>5</v>
      </c>
      <c r="O32" s="19">
        <v>5</v>
      </c>
      <c r="P32" s="19">
        <f t="shared" si="1"/>
        <v>18</v>
      </c>
      <c r="Q32" s="17">
        <f t="shared" si="4"/>
        <v>4.5</v>
      </c>
      <c r="R32" s="19">
        <v>4</v>
      </c>
      <c r="S32" s="19">
        <v>4</v>
      </c>
      <c r="T32" s="19">
        <v>4</v>
      </c>
      <c r="U32" s="19">
        <v>5</v>
      </c>
      <c r="V32" s="19">
        <v>4</v>
      </c>
      <c r="W32" s="19">
        <v>4</v>
      </c>
      <c r="X32" s="19">
        <f t="shared" si="2"/>
        <v>21</v>
      </c>
      <c r="Y32" s="17">
        <f t="shared" si="5"/>
        <v>3.5</v>
      </c>
      <c r="Z32" s="19">
        <v>5</v>
      </c>
      <c r="AA32" s="19">
        <v>5</v>
      </c>
      <c r="AB32" s="19">
        <v>5</v>
      </c>
      <c r="AC32" s="19">
        <v>5</v>
      </c>
      <c r="AD32" s="19">
        <v>4</v>
      </c>
      <c r="AE32" s="19">
        <v>4</v>
      </c>
      <c r="AF32" s="19">
        <f t="shared" si="6"/>
        <v>28</v>
      </c>
      <c r="AG32" s="17">
        <f t="shared" si="7"/>
        <v>4.666666666666667</v>
      </c>
      <c r="AH32" s="19">
        <v>5</v>
      </c>
      <c r="AI32" s="19">
        <v>5</v>
      </c>
      <c r="AJ32" s="20">
        <f t="shared" si="8"/>
        <v>10</v>
      </c>
      <c r="AK32" s="17">
        <f t="shared" si="9"/>
        <v>5</v>
      </c>
      <c r="AL32" s="22">
        <v>30</v>
      </c>
      <c r="AM32" s="19">
        <v>4</v>
      </c>
      <c r="AN32" s="19">
        <v>5</v>
      </c>
      <c r="AO32" s="19">
        <v>4</v>
      </c>
      <c r="AP32" s="19">
        <v>5</v>
      </c>
      <c r="AQ32" s="19">
        <v>5</v>
      </c>
      <c r="AR32" s="19">
        <v>5</v>
      </c>
      <c r="AS32" s="19">
        <v>5</v>
      </c>
      <c r="AT32" s="19">
        <v>5</v>
      </c>
      <c r="AU32" s="19">
        <v>4</v>
      </c>
      <c r="AV32" s="19">
        <v>4</v>
      </c>
      <c r="AW32" s="19">
        <v>5</v>
      </c>
      <c r="AX32" s="19">
        <v>5</v>
      </c>
      <c r="AY32" s="19">
        <v>4</v>
      </c>
      <c r="AZ32" s="33">
        <v>4</v>
      </c>
      <c r="BA32" s="20">
        <f t="shared" si="10"/>
        <v>64</v>
      </c>
      <c r="BB32" s="17">
        <f t="shared" si="11"/>
        <v>4.5714285714285712</v>
      </c>
    </row>
    <row r="33" spans="1:54" x14ac:dyDescent="0.25">
      <c r="A33" s="8">
        <v>31</v>
      </c>
      <c r="B33" s="19">
        <v>5</v>
      </c>
      <c r="C33" s="19">
        <v>5</v>
      </c>
      <c r="D33" s="19">
        <v>4</v>
      </c>
      <c r="E33" s="19">
        <v>4</v>
      </c>
      <c r="F33" s="19">
        <v>5</v>
      </c>
      <c r="G33" s="19">
        <v>5</v>
      </c>
      <c r="H33" s="19">
        <v>4</v>
      </c>
      <c r="I33" s="19">
        <v>5</v>
      </c>
      <c r="J33" s="19">
        <f t="shared" si="0"/>
        <v>32</v>
      </c>
      <c r="K33" s="17">
        <f t="shared" si="3"/>
        <v>4</v>
      </c>
      <c r="L33" s="19">
        <v>5</v>
      </c>
      <c r="M33" s="19">
        <v>5</v>
      </c>
      <c r="N33" s="19">
        <v>5</v>
      </c>
      <c r="O33" s="19">
        <v>5</v>
      </c>
      <c r="P33" s="19">
        <f t="shared" si="1"/>
        <v>20</v>
      </c>
      <c r="Q33" s="17">
        <f t="shared" si="4"/>
        <v>5</v>
      </c>
      <c r="R33" s="19">
        <v>4</v>
      </c>
      <c r="S33" s="19">
        <v>4</v>
      </c>
      <c r="T33" s="19">
        <v>5</v>
      </c>
      <c r="U33" s="19">
        <v>5</v>
      </c>
      <c r="V33" s="19">
        <v>5</v>
      </c>
      <c r="W33" s="19">
        <v>5</v>
      </c>
      <c r="X33" s="19">
        <f t="shared" si="2"/>
        <v>23</v>
      </c>
      <c r="Y33" s="17">
        <f t="shared" si="5"/>
        <v>3.8333333333333335</v>
      </c>
      <c r="Z33" s="19">
        <v>5</v>
      </c>
      <c r="AA33" s="19">
        <v>5</v>
      </c>
      <c r="AB33" s="19">
        <v>5</v>
      </c>
      <c r="AC33" s="19">
        <v>5</v>
      </c>
      <c r="AD33" s="19">
        <v>5</v>
      </c>
      <c r="AE33" s="19">
        <v>4</v>
      </c>
      <c r="AF33" s="19">
        <f t="shared" si="6"/>
        <v>29</v>
      </c>
      <c r="AG33" s="17">
        <f t="shared" si="7"/>
        <v>4.833333333333333</v>
      </c>
      <c r="AH33" s="19">
        <v>5</v>
      </c>
      <c r="AI33" s="19">
        <v>5</v>
      </c>
      <c r="AJ33" s="20">
        <f t="shared" si="8"/>
        <v>10</v>
      </c>
      <c r="AK33" s="17">
        <f t="shared" si="9"/>
        <v>5</v>
      </c>
      <c r="AL33" s="22">
        <v>31</v>
      </c>
      <c r="AM33" s="19">
        <v>5</v>
      </c>
      <c r="AN33" s="19">
        <v>5</v>
      </c>
      <c r="AO33" s="19">
        <v>4</v>
      </c>
      <c r="AP33" s="19">
        <v>5</v>
      </c>
      <c r="AQ33" s="19">
        <v>5</v>
      </c>
      <c r="AR33" s="19">
        <v>5</v>
      </c>
      <c r="AS33" s="19">
        <v>4</v>
      </c>
      <c r="AT33" s="19">
        <v>5</v>
      </c>
      <c r="AU33" s="19">
        <v>5</v>
      </c>
      <c r="AV33" s="19">
        <v>5</v>
      </c>
      <c r="AW33" s="19">
        <v>5</v>
      </c>
      <c r="AX33" s="19">
        <v>5</v>
      </c>
      <c r="AY33" s="19">
        <v>4</v>
      </c>
      <c r="AZ33" s="33">
        <v>4</v>
      </c>
      <c r="BA33" s="20">
        <f t="shared" si="10"/>
        <v>66</v>
      </c>
      <c r="BB33" s="17">
        <f t="shared" si="11"/>
        <v>4.7142857142857144</v>
      </c>
    </row>
    <row r="34" spans="1:54" x14ac:dyDescent="0.25">
      <c r="A34" s="8">
        <v>32</v>
      </c>
      <c r="B34" s="19">
        <v>4</v>
      </c>
      <c r="C34" s="19">
        <v>4</v>
      </c>
      <c r="D34" s="19">
        <v>4</v>
      </c>
      <c r="E34" s="19">
        <v>4</v>
      </c>
      <c r="F34" s="19">
        <v>4</v>
      </c>
      <c r="G34" s="19">
        <v>4</v>
      </c>
      <c r="H34" s="19">
        <v>4</v>
      </c>
      <c r="I34" s="19">
        <v>4</v>
      </c>
      <c r="J34" s="19">
        <f t="shared" si="0"/>
        <v>28</v>
      </c>
      <c r="K34" s="17">
        <f t="shared" si="3"/>
        <v>3.5</v>
      </c>
      <c r="L34" s="19">
        <v>5</v>
      </c>
      <c r="M34" s="19">
        <v>5</v>
      </c>
      <c r="N34" s="19">
        <v>5</v>
      </c>
      <c r="O34" s="19">
        <v>5</v>
      </c>
      <c r="P34" s="19">
        <f t="shared" si="1"/>
        <v>20</v>
      </c>
      <c r="Q34" s="17">
        <f t="shared" si="4"/>
        <v>5</v>
      </c>
      <c r="R34" s="19">
        <v>5</v>
      </c>
      <c r="S34" s="19">
        <v>5</v>
      </c>
      <c r="T34" s="19">
        <v>5</v>
      </c>
      <c r="U34" s="19">
        <v>5</v>
      </c>
      <c r="V34" s="19">
        <v>5</v>
      </c>
      <c r="W34" s="19">
        <v>5</v>
      </c>
      <c r="X34" s="19">
        <f t="shared" si="2"/>
        <v>25</v>
      </c>
      <c r="Y34" s="17">
        <f t="shared" si="5"/>
        <v>4.166666666666667</v>
      </c>
      <c r="Z34" s="19">
        <v>5</v>
      </c>
      <c r="AA34" s="19">
        <v>5</v>
      </c>
      <c r="AB34" s="19">
        <v>5</v>
      </c>
      <c r="AC34" s="19">
        <v>5</v>
      </c>
      <c r="AD34" s="19">
        <v>5</v>
      </c>
      <c r="AE34" s="19">
        <v>4</v>
      </c>
      <c r="AF34" s="19">
        <f t="shared" si="6"/>
        <v>29</v>
      </c>
      <c r="AG34" s="17">
        <f t="shared" si="7"/>
        <v>4.833333333333333</v>
      </c>
      <c r="AH34" s="19">
        <v>3</v>
      </c>
      <c r="AI34" s="19">
        <v>5</v>
      </c>
      <c r="AJ34" s="20">
        <f t="shared" si="8"/>
        <v>8</v>
      </c>
      <c r="AK34" s="17">
        <f t="shared" si="9"/>
        <v>4</v>
      </c>
      <c r="AL34" s="22">
        <v>32</v>
      </c>
      <c r="AM34" s="19">
        <v>4</v>
      </c>
      <c r="AN34" s="19">
        <v>5</v>
      </c>
      <c r="AO34" s="19">
        <v>4</v>
      </c>
      <c r="AP34" s="19">
        <v>5</v>
      </c>
      <c r="AQ34" s="19">
        <v>4</v>
      </c>
      <c r="AR34" s="19">
        <v>5</v>
      </c>
      <c r="AS34" s="19">
        <v>4</v>
      </c>
      <c r="AT34" s="19">
        <v>5</v>
      </c>
      <c r="AU34" s="19">
        <v>5</v>
      </c>
      <c r="AV34" s="19">
        <v>5</v>
      </c>
      <c r="AW34" s="19">
        <v>5</v>
      </c>
      <c r="AX34" s="19">
        <v>5</v>
      </c>
      <c r="AY34" s="19">
        <v>5</v>
      </c>
      <c r="AZ34" s="33">
        <v>5</v>
      </c>
      <c r="BA34" s="20">
        <f t="shared" si="10"/>
        <v>66</v>
      </c>
      <c r="BB34" s="17">
        <f t="shared" si="11"/>
        <v>4.7142857142857144</v>
      </c>
    </row>
    <row r="35" spans="1:54" x14ac:dyDescent="0.25">
      <c r="A35" s="8">
        <v>33</v>
      </c>
      <c r="B35" s="19">
        <v>5</v>
      </c>
      <c r="C35" s="19">
        <v>5</v>
      </c>
      <c r="D35" s="19">
        <v>5</v>
      </c>
      <c r="E35" s="19">
        <v>5</v>
      </c>
      <c r="F35" s="19">
        <v>5</v>
      </c>
      <c r="G35" s="19">
        <v>5</v>
      </c>
      <c r="H35" s="19">
        <v>5</v>
      </c>
      <c r="I35" s="19">
        <v>5</v>
      </c>
      <c r="J35" s="19">
        <f t="shared" si="0"/>
        <v>35</v>
      </c>
      <c r="K35" s="17">
        <f t="shared" si="3"/>
        <v>4.375</v>
      </c>
      <c r="L35" s="19">
        <v>5</v>
      </c>
      <c r="M35" s="19">
        <v>5</v>
      </c>
      <c r="N35" s="19">
        <v>5</v>
      </c>
      <c r="O35" s="19">
        <v>5</v>
      </c>
      <c r="P35" s="19">
        <f t="shared" si="1"/>
        <v>20</v>
      </c>
      <c r="Q35" s="17">
        <f t="shared" si="4"/>
        <v>5</v>
      </c>
      <c r="R35" s="19">
        <v>5</v>
      </c>
      <c r="S35" s="19">
        <v>5</v>
      </c>
      <c r="T35" s="19">
        <v>5</v>
      </c>
      <c r="U35" s="19">
        <v>5</v>
      </c>
      <c r="V35" s="19">
        <v>5</v>
      </c>
      <c r="W35" s="19">
        <v>5</v>
      </c>
      <c r="X35" s="19">
        <f t="shared" si="2"/>
        <v>25</v>
      </c>
      <c r="Y35" s="17">
        <f t="shared" si="5"/>
        <v>4.166666666666667</v>
      </c>
      <c r="Z35" s="19">
        <v>5</v>
      </c>
      <c r="AA35" s="19">
        <v>5</v>
      </c>
      <c r="AB35" s="19">
        <v>5</v>
      </c>
      <c r="AC35" s="19">
        <v>5</v>
      </c>
      <c r="AD35" s="19">
        <v>5</v>
      </c>
      <c r="AE35" s="19">
        <v>4</v>
      </c>
      <c r="AF35" s="19">
        <f t="shared" si="6"/>
        <v>29</v>
      </c>
      <c r="AG35" s="17">
        <f t="shared" si="7"/>
        <v>4.833333333333333</v>
      </c>
      <c r="AH35" s="19">
        <v>5</v>
      </c>
      <c r="AI35" s="19">
        <v>5</v>
      </c>
      <c r="AJ35" s="20">
        <f t="shared" si="8"/>
        <v>10</v>
      </c>
      <c r="AK35" s="17">
        <f t="shared" si="9"/>
        <v>5</v>
      </c>
      <c r="AL35" s="22">
        <v>33</v>
      </c>
      <c r="AM35" s="19">
        <v>5</v>
      </c>
      <c r="AN35" s="19">
        <v>5</v>
      </c>
      <c r="AO35" s="19">
        <v>5</v>
      </c>
      <c r="AP35" s="19">
        <v>5</v>
      </c>
      <c r="AQ35" s="19">
        <v>5</v>
      </c>
      <c r="AR35" s="19">
        <v>5</v>
      </c>
      <c r="AS35" s="19">
        <v>5</v>
      </c>
      <c r="AT35" s="19">
        <v>5</v>
      </c>
      <c r="AU35" s="19">
        <v>5</v>
      </c>
      <c r="AV35" s="19">
        <v>5</v>
      </c>
      <c r="AW35" s="19">
        <v>5</v>
      </c>
      <c r="AX35" s="19">
        <v>5</v>
      </c>
      <c r="AY35" s="19">
        <v>5</v>
      </c>
      <c r="AZ35" s="33">
        <v>5</v>
      </c>
      <c r="BA35" s="20">
        <f t="shared" si="10"/>
        <v>70</v>
      </c>
      <c r="BB35" s="17">
        <f t="shared" si="11"/>
        <v>5</v>
      </c>
    </row>
    <row r="36" spans="1:54" x14ac:dyDescent="0.25">
      <c r="A36" s="8">
        <v>34</v>
      </c>
      <c r="B36" s="19">
        <v>4</v>
      </c>
      <c r="C36" s="19">
        <v>4</v>
      </c>
      <c r="D36" s="19">
        <v>4</v>
      </c>
      <c r="E36" s="19">
        <v>4</v>
      </c>
      <c r="F36" s="19">
        <v>4</v>
      </c>
      <c r="G36" s="19">
        <v>5</v>
      </c>
      <c r="H36" s="19">
        <v>4</v>
      </c>
      <c r="I36" s="19">
        <v>5</v>
      </c>
      <c r="J36" s="19">
        <f t="shared" si="0"/>
        <v>29</v>
      </c>
      <c r="K36" s="17">
        <f t="shared" si="3"/>
        <v>3.625</v>
      </c>
      <c r="L36" s="19">
        <v>4</v>
      </c>
      <c r="M36" s="19">
        <v>4</v>
      </c>
      <c r="N36" s="19">
        <v>4</v>
      </c>
      <c r="O36" s="19">
        <v>4</v>
      </c>
      <c r="P36" s="19">
        <f t="shared" si="1"/>
        <v>16</v>
      </c>
      <c r="Q36" s="17">
        <f t="shared" si="4"/>
        <v>4</v>
      </c>
      <c r="R36" s="19">
        <v>4</v>
      </c>
      <c r="S36" s="19">
        <v>5</v>
      </c>
      <c r="T36" s="19">
        <v>4</v>
      </c>
      <c r="U36" s="19">
        <v>5</v>
      </c>
      <c r="V36" s="19">
        <v>5</v>
      </c>
      <c r="W36" s="19">
        <v>4</v>
      </c>
      <c r="X36" s="19">
        <f t="shared" si="2"/>
        <v>23</v>
      </c>
      <c r="Y36" s="17">
        <f t="shared" si="5"/>
        <v>3.8333333333333335</v>
      </c>
      <c r="Z36" s="19">
        <v>5</v>
      </c>
      <c r="AA36" s="19">
        <v>5</v>
      </c>
      <c r="AB36" s="19">
        <v>5</v>
      </c>
      <c r="AC36" s="19">
        <v>5</v>
      </c>
      <c r="AD36" s="19">
        <v>4</v>
      </c>
      <c r="AE36" s="19">
        <v>5</v>
      </c>
      <c r="AF36" s="19">
        <f t="shared" si="6"/>
        <v>29</v>
      </c>
      <c r="AG36" s="17">
        <f t="shared" si="7"/>
        <v>4.833333333333333</v>
      </c>
      <c r="AH36" s="19">
        <v>5</v>
      </c>
      <c r="AI36" s="19">
        <v>5</v>
      </c>
      <c r="AJ36" s="20">
        <f t="shared" si="8"/>
        <v>10</v>
      </c>
      <c r="AK36" s="17">
        <f t="shared" si="9"/>
        <v>5</v>
      </c>
      <c r="AL36" s="22">
        <v>34</v>
      </c>
      <c r="AM36" s="19">
        <v>4</v>
      </c>
      <c r="AN36" s="19">
        <v>5</v>
      </c>
      <c r="AO36" s="19">
        <v>4</v>
      </c>
      <c r="AP36" s="19">
        <v>4</v>
      </c>
      <c r="AQ36" s="19">
        <v>4</v>
      </c>
      <c r="AR36" s="19">
        <v>5</v>
      </c>
      <c r="AS36" s="19">
        <v>4</v>
      </c>
      <c r="AT36" s="19">
        <v>5</v>
      </c>
      <c r="AU36" s="19">
        <v>4</v>
      </c>
      <c r="AV36" s="19">
        <v>5</v>
      </c>
      <c r="AW36" s="19">
        <v>4</v>
      </c>
      <c r="AX36" s="19">
        <v>5</v>
      </c>
      <c r="AY36" s="19">
        <v>4</v>
      </c>
      <c r="AZ36" s="33">
        <v>5</v>
      </c>
      <c r="BA36" s="20">
        <f t="shared" si="10"/>
        <v>62</v>
      </c>
      <c r="BB36" s="17">
        <f t="shared" si="11"/>
        <v>4.4285714285714288</v>
      </c>
    </row>
    <row r="37" spans="1:54" x14ac:dyDescent="0.25">
      <c r="A37" s="8">
        <v>35</v>
      </c>
      <c r="B37" s="19">
        <v>4</v>
      </c>
      <c r="C37" s="19">
        <v>4</v>
      </c>
      <c r="D37" s="19">
        <v>4</v>
      </c>
      <c r="E37" s="19">
        <v>4</v>
      </c>
      <c r="F37" s="19">
        <v>4</v>
      </c>
      <c r="G37" s="19">
        <v>5</v>
      </c>
      <c r="H37" s="19">
        <v>4</v>
      </c>
      <c r="I37" s="19">
        <v>4</v>
      </c>
      <c r="J37" s="19">
        <f t="shared" si="0"/>
        <v>29</v>
      </c>
      <c r="K37" s="17">
        <f t="shared" si="3"/>
        <v>3.625</v>
      </c>
      <c r="L37" s="19">
        <v>4</v>
      </c>
      <c r="M37" s="19">
        <v>4</v>
      </c>
      <c r="N37" s="19">
        <v>4</v>
      </c>
      <c r="O37" s="19">
        <v>4</v>
      </c>
      <c r="P37" s="19">
        <f t="shared" si="1"/>
        <v>16</v>
      </c>
      <c r="Q37" s="17">
        <f t="shared" si="4"/>
        <v>4</v>
      </c>
      <c r="R37" s="19">
        <v>4</v>
      </c>
      <c r="S37" s="19">
        <v>5</v>
      </c>
      <c r="T37" s="19">
        <v>5</v>
      </c>
      <c r="U37" s="19">
        <v>5</v>
      </c>
      <c r="V37" s="19">
        <v>4</v>
      </c>
      <c r="W37" s="19">
        <v>5</v>
      </c>
      <c r="X37" s="19">
        <f t="shared" si="2"/>
        <v>23</v>
      </c>
      <c r="Y37" s="17">
        <f t="shared" si="5"/>
        <v>3.8333333333333335</v>
      </c>
      <c r="Z37" s="19">
        <v>4</v>
      </c>
      <c r="AA37" s="19">
        <v>5</v>
      </c>
      <c r="AB37" s="19">
        <v>4</v>
      </c>
      <c r="AC37" s="19">
        <v>4</v>
      </c>
      <c r="AD37" s="19">
        <v>5</v>
      </c>
      <c r="AE37" s="19">
        <v>5</v>
      </c>
      <c r="AF37" s="19">
        <f t="shared" si="6"/>
        <v>27</v>
      </c>
      <c r="AG37" s="17">
        <f t="shared" si="7"/>
        <v>4.5</v>
      </c>
      <c r="AH37" s="19">
        <v>5</v>
      </c>
      <c r="AI37" s="19">
        <v>5</v>
      </c>
      <c r="AJ37" s="20">
        <f t="shared" si="8"/>
        <v>10</v>
      </c>
      <c r="AK37" s="17">
        <f t="shared" si="9"/>
        <v>5</v>
      </c>
      <c r="AL37" s="22">
        <v>35</v>
      </c>
      <c r="AM37" s="19">
        <v>4</v>
      </c>
      <c r="AN37" s="19">
        <v>5</v>
      </c>
      <c r="AO37" s="19">
        <v>4</v>
      </c>
      <c r="AP37" s="19">
        <v>4</v>
      </c>
      <c r="AQ37" s="19">
        <v>4</v>
      </c>
      <c r="AR37" s="19">
        <v>4</v>
      </c>
      <c r="AS37" s="19">
        <v>4</v>
      </c>
      <c r="AT37" s="19">
        <v>5</v>
      </c>
      <c r="AU37" s="19">
        <v>4</v>
      </c>
      <c r="AV37" s="19">
        <v>5</v>
      </c>
      <c r="AW37" s="19">
        <v>4</v>
      </c>
      <c r="AX37" s="19">
        <v>5</v>
      </c>
      <c r="AY37" s="19">
        <v>4</v>
      </c>
      <c r="AZ37" s="33">
        <v>5</v>
      </c>
      <c r="BA37" s="20">
        <f t="shared" si="10"/>
        <v>61</v>
      </c>
      <c r="BB37" s="17">
        <f t="shared" si="11"/>
        <v>4.3571428571428568</v>
      </c>
    </row>
    <row r="38" spans="1:54" x14ac:dyDescent="0.25">
      <c r="A38" s="8">
        <v>36</v>
      </c>
      <c r="B38" s="19">
        <v>4</v>
      </c>
      <c r="C38" s="19">
        <v>4</v>
      </c>
      <c r="D38" s="19">
        <v>5</v>
      </c>
      <c r="E38" s="19">
        <v>5</v>
      </c>
      <c r="F38" s="19">
        <v>5</v>
      </c>
      <c r="G38" s="19">
        <v>5</v>
      </c>
      <c r="H38" s="19">
        <v>5</v>
      </c>
      <c r="I38" s="19">
        <v>5</v>
      </c>
      <c r="J38" s="19">
        <f t="shared" si="0"/>
        <v>33</v>
      </c>
      <c r="K38" s="17">
        <f t="shared" si="3"/>
        <v>4.125</v>
      </c>
      <c r="L38" s="19">
        <v>4</v>
      </c>
      <c r="M38" s="19">
        <v>4</v>
      </c>
      <c r="N38" s="19">
        <v>5</v>
      </c>
      <c r="O38" s="19">
        <v>5</v>
      </c>
      <c r="P38" s="19">
        <f t="shared" si="1"/>
        <v>18</v>
      </c>
      <c r="Q38" s="17">
        <f t="shared" si="4"/>
        <v>4.5</v>
      </c>
      <c r="R38" s="19">
        <v>4</v>
      </c>
      <c r="S38" s="19">
        <v>5</v>
      </c>
      <c r="T38" s="19">
        <v>5</v>
      </c>
      <c r="U38" s="19">
        <v>5</v>
      </c>
      <c r="V38" s="19">
        <v>5</v>
      </c>
      <c r="W38" s="19">
        <v>5</v>
      </c>
      <c r="X38" s="19">
        <f t="shared" si="2"/>
        <v>24</v>
      </c>
      <c r="Y38" s="17">
        <f t="shared" si="5"/>
        <v>4</v>
      </c>
      <c r="Z38" s="19">
        <v>4</v>
      </c>
      <c r="AA38" s="19">
        <v>4</v>
      </c>
      <c r="AB38" s="19">
        <v>5</v>
      </c>
      <c r="AC38" s="19">
        <v>5</v>
      </c>
      <c r="AD38" s="19">
        <v>5</v>
      </c>
      <c r="AE38" s="19">
        <v>5</v>
      </c>
      <c r="AF38" s="19">
        <f t="shared" si="6"/>
        <v>28</v>
      </c>
      <c r="AG38" s="17">
        <f t="shared" si="7"/>
        <v>4.666666666666667</v>
      </c>
      <c r="AH38" s="19">
        <v>3</v>
      </c>
      <c r="AI38" s="19">
        <v>5</v>
      </c>
      <c r="AJ38" s="20">
        <f t="shared" si="8"/>
        <v>8</v>
      </c>
      <c r="AK38" s="17">
        <f t="shared" si="9"/>
        <v>4</v>
      </c>
      <c r="AL38" s="22">
        <v>36</v>
      </c>
      <c r="AM38" s="19">
        <v>4</v>
      </c>
      <c r="AN38" s="19">
        <v>5</v>
      </c>
      <c r="AO38" s="19">
        <v>5</v>
      </c>
      <c r="AP38" s="19">
        <v>5</v>
      </c>
      <c r="AQ38" s="19">
        <v>5</v>
      </c>
      <c r="AR38" s="19">
        <v>5</v>
      </c>
      <c r="AS38" s="19">
        <v>5</v>
      </c>
      <c r="AT38" s="19">
        <v>5</v>
      </c>
      <c r="AU38" s="19">
        <v>4</v>
      </c>
      <c r="AV38" s="19">
        <v>4</v>
      </c>
      <c r="AW38" s="19">
        <v>5</v>
      </c>
      <c r="AX38" s="19">
        <v>5</v>
      </c>
      <c r="AY38" s="19">
        <v>4</v>
      </c>
      <c r="AZ38" s="33">
        <v>5</v>
      </c>
      <c r="BA38" s="20">
        <f t="shared" si="10"/>
        <v>66</v>
      </c>
      <c r="BB38" s="17">
        <f t="shared" si="11"/>
        <v>4.7142857142857144</v>
      </c>
    </row>
    <row r="39" spans="1:54" x14ac:dyDescent="0.25">
      <c r="A39" s="8">
        <v>37</v>
      </c>
      <c r="B39" s="19">
        <v>4</v>
      </c>
      <c r="C39" s="19">
        <v>5</v>
      </c>
      <c r="D39" s="19">
        <v>4</v>
      </c>
      <c r="E39" s="19">
        <v>4</v>
      </c>
      <c r="F39" s="19">
        <v>4</v>
      </c>
      <c r="G39" s="19">
        <v>5</v>
      </c>
      <c r="H39" s="19">
        <v>4</v>
      </c>
      <c r="I39" s="19">
        <v>4</v>
      </c>
      <c r="J39" s="19">
        <f t="shared" si="0"/>
        <v>30</v>
      </c>
      <c r="K39" s="17">
        <f t="shared" si="3"/>
        <v>3.75</v>
      </c>
      <c r="L39" s="19">
        <v>5</v>
      </c>
      <c r="M39" s="19">
        <v>5</v>
      </c>
      <c r="N39" s="19">
        <v>5</v>
      </c>
      <c r="O39" s="19">
        <v>5</v>
      </c>
      <c r="P39" s="19">
        <f t="shared" si="1"/>
        <v>20</v>
      </c>
      <c r="Q39" s="17">
        <f t="shared" si="4"/>
        <v>5</v>
      </c>
      <c r="R39" s="19">
        <v>5</v>
      </c>
      <c r="S39" s="19">
        <v>5</v>
      </c>
      <c r="T39" s="19">
        <v>4</v>
      </c>
      <c r="U39" s="19">
        <v>4</v>
      </c>
      <c r="V39" s="19">
        <v>4</v>
      </c>
      <c r="W39" s="19">
        <v>5</v>
      </c>
      <c r="X39" s="19">
        <f t="shared" si="2"/>
        <v>22</v>
      </c>
      <c r="Y39" s="17">
        <f t="shared" si="5"/>
        <v>3.6666666666666665</v>
      </c>
      <c r="Z39" s="19">
        <v>5</v>
      </c>
      <c r="AA39" s="19">
        <v>5</v>
      </c>
      <c r="AB39" s="19">
        <v>5</v>
      </c>
      <c r="AC39" s="19">
        <v>5</v>
      </c>
      <c r="AD39" s="19">
        <v>5</v>
      </c>
      <c r="AE39" s="19">
        <v>5</v>
      </c>
      <c r="AF39" s="19">
        <f t="shared" si="6"/>
        <v>30</v>
      </c>
      <c r="AG39" s="17">
        <f t="shared" si="7"/>
        <v>5</v>
      </c>
      <c r="AH39" s="19">
        <v>5</v>
      </c>
      <c r="AI39" s="19">
        <v>5</v>
      </c>
      <c r="AJ39" s="20">
        <f t="shared" si="8"/>
        <v>10</v>
      </c>
      <c r="AK39" s="17">
        <f t="shared" si="9"/>
        <v>5</v>
      </c>
      <c r="AL39" s="22">
        <v>37</v>
      </c>
      <c r="AM39" s="19">
        <v>4</v>
      </c>
      <c r="AN39" s="19">
        <v>5</v>
      </c>
      <c r="AO39" s="19">
        <v>4</v>
      </c>
      <c r="AP39" s="19">
        <v>4</v>
      </c>
      <c r="AQ39" s="19">
        <v>4</v>
      </c>
      <c r="AR39" s="19">
        <v>4</v>
      </c>
      <c r="AS39" s="19">
        <v>4</v>
      </c>
      <c r="AT39" s="19">
        <v>4</v>
      </c>
      <c r="AU39" s="19">
        <v>5</v>
      </c>
      <c r="AV39" s="19">
        <v>5</v>
      </c>
      <c r="AW39" s="19">
        <v>5</v>
      </c>
      <c r="AX39" s="19">
        <v>5</v>
      </c>
      <c r="AY39" s="19">
        <v>5</v>
      </c>
      <c r="AZ39" s="33">
        <v>5</v>
      </c>
      <c r="BA39" s="20">
        <f t="shared" si="10"/>
        <v>63</v>
      </c>
      <c r="BB39" s="17">
        <f t="shared" si="11"/>
        <v>4.5</v>
      </c>
    </row>
    <row r="40" spans="1:54" x14ac:dyDescent="0.25">
      <c r="A40" s="8">
        <v>38</v>
      </c>
      <c r="B40" s="19">
        <v>5</v>
      </c>
      <c r="C40" s="19">
        <v>5</v>
      </c>
      <c r="D40" s="19">
        <v>4</v>
      </c>
      <c r="E40" s="19">
        <v>5</v>
      </c>
      <c r="F40" s="19">
        <v>5</v>
      </c>
      <c r="G40" s="19">
        <v>5</v>
      </c>
      <c r="H40" s="19">
        <v>4</v>
      </c>
      <c r="I40" s="19">
        <v>4</v>
      </c>
      <c r="J40" s="19">
        <f t="shared" si="0"/>
        <v>33</v>
      </c>
      <c r="K40" s="17">
        <f t="shared" si="3"/>
        <v>4.125</v>
      </c>
      <c r="L40" s="19">
        <v>5</v>
      </c>
      <c r="M40" s="19">
        <v>5</v>
      </c>
      <c r="N40" s="19">
        <v>5</v>
      </c>
      <c r="O40" s="19">
        <v>5</v>
      </c>
      <c r="P40" s="19">
        <f t="shared" si="1"/>
        <v>20</v>
      </c>
      <c r="Q40" s="17">
        <f t="shared" si="4"/>
        <v>5</v>
      </c>
      <c r="R40" s="19">
        <v>4</v>
      </c>
      <c r="S40" s="19">
        <v>4</v>
      </c>
      <c r="T40" s="19">
        <v>4</v>
      </c>
      <c r="U40" s="19">
        <v>4</v>
      </c>
      <c r="V40" s="19">
        <v>5</v>
      </c>
      <c r="W40" s="19">
        <v>5</v>
      </c>
      <c r="X40" s="19">
        <f t="shared" si="2"/>
        <v>21</v>
      </c>
      <c r="Y40" s="17">
        <f t="shared" si="5"/>
        <v>3.5</v>
      </c>
      <c r="Z40" s="19">
        <v>4</v>
      </c>
      <c r="AA40" s="19">
        <v>5</v>
      </c>
      <c r="AB40" s="19">
        <v>5</v>
      </c>
      <c r="AC40" s="19">
        <v>5</v>
      </c>
      <c r="AD40" s="19">
        <v>5</v>
      </c>
      <c r="AE40" s="19">
        <v>5</v>
      </c>
      <c r="AF40" s="19">
        <f t="shared" si="6"/>
        <v>29</v>
      </c>
      <c r="AG40" s="17">
        <f t="shared" si="7"/>
        <v>4.833333333333333</v>
      </c>
      <c r="AH40" s="19">
        <v>5</v>
      </c>
      <c r="AI40" s="19">
        <v>5</v>
      </c>
      <c r="AJ40" s="20">
        <f t="shared" si="8"/>
        <v>10</v>
      </c>
      <c r="AK40" s="17">
        <f t="shared" si="9"/>
        <v>5</v>
      </c>
      <c r="AL40" s="22">
        <v>38</v>
      </c>
      <c r="AM40" s="19">
        <v>5</v>
      </c>
      <c r="AN40" s="19">
        <v>5</v>
      </c>
      <c r="AO40" s="19">
        <v>4</v>
      </c>
      <c r="AP40" s="19">
        <v>4</v>
      </c>
      <c r="AQ40" s="19">
        <v>5</v>
      </c>
      <c r="AR40" s="19">
        <v>5</v>
      </c>
      <c r="AS40" s="19">
        <v>4</v>
      </c>
      <c r="AT40" s="19">
        <v>4</v>
      </c>
      <c r="AU40" s="19">
        <v>5</v>
      </c>
      <c r="AV40" s="19">
        <v>5</v>
      </c>
      <c r="AW40" s="19">
        <v>5</v>
      </c>
      <c r="AX40" s="19">
        <v>5</v>
      </c>
      <c r="AY40" s="19">
        <v>4</v>
      </c>
      <c r="AZ40" s="33">
        <v>4</v>
      </c>
      <c r="BA40" s="20">
        <f t="shared" si="10"/>
        <v>64</v>
      </c>
      <c r="BB40" s="17">
        <f t="shared" si="11"/>
        <v>4.5714285714285712</v>
      </c>
    </row>
    <row r="41" spans="1:54" x14ac:dyDescent="0.25">
      <c r="A41" s="8">
        <v>39</v>
      </c>
      <c r="B41" s="19">
        <v>4</v>
      </c>
      <c r="C41" s="19">
        <v>5</v>
      </c>
      <c r="D41" s="19">
        <v>5</v>
      </c>
      <c r="E41" s="19">
        <v>5</v>
      </c>
      <c r="F41" s="19">
        <v>4</v>
      </c>
      <c r="G41" s="19">
        <v>5</v>
      </c>
      <c r="H41" s="19">
        <v>4</v>
      </c>
      <c r="I41" s="19">
        <v>5</v>
      </c>
      <c r="J41" s="19">
        <f t="shared" si="0"/>
        <v>32</v>
      </c>
      <c r="K41" s="17">
        <f t="shared" si="3"/>
        <v>4</v>
      </c>
      <c r="L41" s="19">
        <v>5</v>
      </c>
      <c r="M41" s="19">
        <v>5</v>
      </c>
      <c r="N41" s="19">
        <v>5</v>
      </c>
      <c r="O41" s="19">
        <v>5</v>
      </c>
      <c r="P41" s="19">
        <f t="shared" si="1"/>
        <v>20</v>
      </c>
      <c r="Q41" s="17">
        <f t="shared" si="4"/>
        <v>5</v>
      </c>
      <c r="R41" s="19">
        <v>4</v>
      </c>
      <c r="S41" s="19">
        <v>4</v>
      </c>
      <c r="T41" s="19">
        <v>5</v>
      </c>
      <c r="U41" s="19">
        <v>5</v>
      </c>
      <c r="V41" s="19">
        <v>5</v>
      </c>
      <c r="W41" s="19">
        <v>5</v>
      </c>
      <c r="X41" s="19">
        <f t="shared" si="2"/>
        <v>23</v>
      </c>
      <c r="Y41" s="17">
        <f t="shared" si="5"/>
        <v>3.8333333333333335</v>
      </c>
      <c r="Z41" s="19">
        <v>4</v>
      </c>
      <c r="AA41" s="19">
        <v>5</v>
      </c>
      <c r="AB41" s="19">
        <v>5</v>
      </c>
      <c r="AC41" s="19">
        <v>5</v>
      </c>
      <c r="AD41" s="19">
        <v>5</v>
      </c>
      <c r="AE41" s="19">
        <v>5</v>
      </c>
      <c r="AF41" s="19">
        <f t="shared" si="6"/>
        <v>29</v>
      </c>
      <c r="AG41" s="17">
        <f t="shared" si="7"/>
        <v>4.833333333333333</v>
      </c>
      <c r="AH41" s="19">
        <v>5</v>
      </c>
      <c r="AI41" s="19">
        <v>5</v>
      </c>
      <c r="AJ41" s="20">
        <f t="shared" si="8"/>
        <v>10</v>
      </c>
      <c r="AK41" s="17">
        <f t="shared" si="9"/>
        <v>5</v>
      </c>
      <c r="AL41" s="22">
        <v>39</v>
      </c>
      <c r="AM41" s="19">
        <v>4</v>
      </c>
      <c r="AN41" s="19">
        <v>4</v>
      </c>
      <c r="AO41" s="19">
        <v>5</v>
      </c>
      <c r="AP41" s="19">
        <v>5</v>
      </c>
      <c r="AQ41" s="19">
        <v>4</v>
      </c>
      <c r="AR41" s="19">
        <v>4</v>
      </c>
      <c r="AS41" s="19">
        <v>4</v>
      </c>
      <c r="AT41" s="19">
        <v>4</v>
      </c>
      <c r="AU41" s="19">
        <v>5</v>
      </c>
      <c r="AV41" s="19">
        <v>5</v>
      </c>
      <c r="AW41" s="19">
        <v>5</v>
      </c>
      <c r="AX41" s="19">
        <v>5</v>
      </c>
      <c r="AY41" s="19">
        <v>4</v>
      </c>
      <c r="AZ41" s="33">
        <v>4</v>
      </c>
      <c r="BA41" s="20">
        <f t="shared" si="10"/>
        <v>62</v>
      </c>
      <c r="BB41" s="17">
        <f t="shared" si="11"/>
        <v>4.4285714285714288</v>
      </c>
    </row>
    <row r="42" spans="1:54" x14ac:dyDescent="0.25">
      <c r="A42" s="8">
        <v>40</v>
      </c>
      <c r="B42" s="19">
        <v>4</v>
      </c>
      <c r="C42" s="19">
        <v>4</v>
      </c>
      <c r="D42" s="19">
        <v>4</v>
      </c>
      <c r="E42" s="19">
        <v>4</v>
      </c>
      <c r="F42" s="19">
        <v>5</v>
      </c>
      <c r="G42" s="19">
        <v>5</v>
      </c>
      <c r="H42" s="19">
        <v>5</v>
      </c>
      <c r="I42" s="19">
        <v>5</v>
      </c>
      <c r="J42" s="19">
        <f t="shared" si="0"/>
        <v>31</v>
      </c>
      <c r="K42" s="17">
        <f t="shared" si="3"/>
        <v>3.875</v>
      </c>
      <c r="L42" s="19">
        <v>5</v>
      </c>
      <c r="M42" s="19">
        <v>5</v>
      </c>
      <c r="N42" s="19">
        <v>5</v>
      </c>
      <c r="O42" s="19">
        <v>5</v>
      </c>
      <c r="P42" s="19">
        <f t="shared" si="1"/>
        <v>20</v>
      </c>
      <c r="Q42" s="17">
        <f t="shared" si="4"/>
        <v>5</v>
      </c>
      <c r="R42" s="19">
        <v>5</v>
      </c>
      <c r="S42" s="19">
        <v>5</v>
      </c>
      <c r="T42" s="19">
        <v>4</v>
      </c>
      <c r="U42" s="19">
        <v>5</v>
      </c>
      <c r="V42" s="19">
        <v>5</v>
      </c>
      <c r="W42" s="19">
        <v>5</v>
      </c>
      <c r="X42" s="19">
        <f t="shared" si="2"/>
        <v>24</v>
      </c>
      <c r="Y42" s="17">
        <f t="shared" si="5"/>
        <v>4</v>
      </c>
      <c r="Z42" s="19">
        <v>5</v>
      </c>
      <c r="AA42" s="19">
        <v>5</v>
      </c>
      <c r="AB42" s="19">
        <v>5</v>
      </c>
      <c r="AC42" s="19">
        <v>5</v>
      </c>
      <c r="AD42" s="19">
        <v>5</v>
      </c>
      <c r="AE42" s="19">
        <v>5</v>
      </c>
      <c r="AF42" s="19">
        <f t="shared" si="6"/>
        <v>30</v>
      </c>
      <c r="AG42" s="17">
        <f t="shared" si="7"/>
        <v>5</v>
      </c>
      <c r="AH42" s="19">
        <v>5</v>
      </c>
      <c r="AI42" s="19">
        <v>5</v>
      </c>
      <c r="AJ42" s="20">
        <f t="shared" si="8"/>
        <v>10</v>
      </c>
      <c r="AK42" s="17">
        <f t="shared" si="9"/>
        <v>5</v>
      </c>
      <c r="AL42" s="22">
        <v>40</v>
      </c>
      <c r="AM42" s="19">
        <v>4</v>
      </c>
      <c r="AN42" s="19">
        <v>4</v>
      </c>
      <c r="AO42" s="19">
        <v>4</v>
      </c>
      <c r="AP42" s="19">
        <v>4</v>
      </c>
      <c r="AQ42" s="19">
        <v>5</v>
      </c>
      <c r="AR42" s="19">
        <v>5</v>
      </c>
      <c r="AS42" s="19">
        <v>5</v>
      </c>
      <c r="AT42" s="19">
        <v>5</v>
      </c>
      <c r="AU42" s="19">
        <v>5</v>
      </c>
      <c r="AV42" s="19">
        <v>5</v>
      </c>
      <c r="AW42" s="19">
        <v>5</v>
      </c>
      <c r="AX42" s="19">
        <v>5</v>
      </c>
      <c r="AY42" s="19">
        <v>5</v>
      </c>
      <c r="AZ42" s="33">
        <v>5</v>
      </c>
      <c r="BA42" s="20">
        <f t="shared" si="10"/>
        <v>66</v>
      </c>
      <c r="BB42" s="17">
        <f t="shared" si="11"/>
        <v>4.7142857142857144</v>
      </c>
    </row>
    <row r="43" spans="1:54" x14ac:dyDescent="0.25">
      <c r="A43" s="8">
        <v>41</v>
      </c>
      <c r="B43" s="19">
        <v>5</v>
      </c>
      <c r="C43" s="19">
        <v>5</v>
      </c>
      <c r="D43" s="19">
        <v>4</v>
      </c>
      <c r="E43" s="19">
        <v>4</v>
      </c>
      <c r="F43" s="19">
        <v>4</v>
      </c>
      <c r="G43" s="19">
        <v>4</v>
      </c>
      <c r="H43" s="19">
        <v>4</v>
      </c>
      <c r="I43" s="19">
        <v>5</v>
      </c>
      <c r="J43" s="19">
        <f t="shared" si="0"/>
        <v>30</v>
      </c>
      <c r="K43" s="17">
        <f t="shared" si="3"/>
        <v>3.75</v>
      </c>
      <c r="L43" s="19">
        <v>5</v>
      </c>
      <c r="M43" s="19">
        <v>5</v>
      </c>
      <c r="N43" s="19">
        <v>4</v>
      </c>
      <c r="O43" s="19">
        <v>4</v>
      </c>
      <c r="P43" s="19">
        <f t="shared" si="1"/>
        <v>18</v>
      </c>
      <c r="Q43" s="17">
        <f t="shared" si="4"/>
        <v>4.5</v>
      </c>
      <c r="R43" s="19">
        <v>4</v>
      </c>
      <c r="S43" s="19">
        <v>5</v>
      </c>
      <c r="T43" s="19">
        <v>5</v>
      </c>
      <c r="U43" s="19">
        <v>5</v>
      </c>
      <c r="V43" s="19">
        <v>4</v>
      </c>
      <c r="W43" s="19">
        <v>4</v>
      </c>
      <c r="X43" s="19">
        <f t="shared" si="2"/>
        <v>23</v>
      </c>
      <c r="Y43" s="17">
        <f t="shared" si="5"/>
        <v>3.8333333333333335</v>
      </c>
      <c r="Z43" s="19">
        <v>4</v>
      </c>
      <c r="AA43" s="19">
        <v>4</v>
      </c>
      <c r="AB43" s="19">
        <v>5</v>
      </c>
      <c r="AC43" s="19">
        <v>5</v>
      </c>
      <c r="AD43" s="19">
        <v>5</v>
      </c>
      <c r="AE43" s="19">
        <v>5</v>
      </c>
      <c r="AF43" s="19">
        <f t="shared" si="6"/>
        <v>28</v>
      </c>
      <c r="AG43" s="17">
        <f t="shared" si="7"/>
        <v>4.666666666666667</v>
      </c>
      <c r="AH43" s="19">
        <v>5</v>
      </c>
      <c r="AI43" s="19">
        <v>5</v>
      </c>
      <c r="AJ43" s="20">
        <f t="shared" si="8"/>
        <v>10</v>
      </c>
      <c r="AK43" s="17">
        <f t="shared" si="9"/>
        <v>5</v>
      </c>
      <c r="AL43" s="22">
        <v>41</v>
      </c>
      <c r="AM43" s="19">
        <v>5</v>
      </c>
      <c r="AN43" s="19">
        <v>5</v>
      </c>
      <c r="AO43" s="19">
        <v>4</v>
      </c>
      <c r="AP43" s="19">
        <v>4</v>
      </c>
      <c r="AQ43" s="19">
        <v>4</v>
      </c>
      <c r="AR43" s="19">
        <v>4</v>
      </c>
      <c r="AS43" s="19">
        <v>4</v>
      </c>
      <c r="AT43" s="19">
        <v>4</v>
      </c>
      <c r="AU43" s="19">
        <v>5</v>
      </c>
      <c r="AV43" s="19">
        <v>5</v>
      </c>
      <c r="AW43" s="19">
        <v>4</v>
      </c>
      <c r="AX43" s="19">
        <v>4</v>
      </c>
      <c r="AY43" s="19">
        <v>4</v>
      </c>
      <c r="AZ43" s="33">
        <v>5</v>
      </c>
      <c r="BA43" s="20">
        <f t="shared" si="10"/>
        <v>61</v>
      </c>
      <c r="BB43" s="17">
        <f t="shared" si="11"/>
        <v>4.3571428571428568</v>
      </c>
    </row>
    <row r="44" spans="1:54" x14ac:dyDescent="0.25">
      <c r="A44" s="8">
        <v>42</v>
      </c>
      <c r="B44" s="19">
        <v>4</v>
      </c>
      <c r="C44" s="19">
        <v>4</v>
      </c>
      <c r="D44" s="19">
        <v>4</v>
      </c>
      <c r="E44" s="19">
        <v>5</v>
      </c>
      <c r="F44" s="19">
        <v>5</v>
      </c>
      <c r="G44" s="19">
        <v>5</v>
      </c>
      <c r="H44" s="19">
        <v>5</v>
      </c>
      <c r="I44" s="19">
        <v>5</v>
      </c>
      <c r="J44" s="19">
        <f t="shared" si="0"/>
        <v>32</v>
      </c>
      <c r="K44" s="17">
        <f t="shared" si="3"/>
        <v>4</v>
      </c>
      <c r="L44" s="19">
        <v>4</v>
      </c>
      <c r="M44" s="19">
        <v>4</v>
      </c>
      <c r="N44" s="19">
        <v>4</v>
      </c>
      <c r="O44" s="19">
        <v>4</v>
      </c>
      <c r="P44" s="19">
        <f t="shared" si="1"/>
        <v>16</v>
      </c>
      <c r="Q44" s="17">
        <f t="shared" si="4"/>
        <v>4</v>
      </c>
      <c r="R44" s="19">
        <v>4</v>
      </c>
      <c r="S44" s="19">
        <v>5</v>
      </c>
      <c r="T44" s="19">
        <v>4</v>
      </c>
      <c r="U44" s="19">
        <v>5</v>
      </c>
      <c r="V44" s="19">
        <v>5</v>
      </c>
      <c r="W44" s="19">
        <v>5</v>
      </c>
      <c r="X44" s="19">
        <f t="shared" si="2"/>
        <v>23</v>
      </c>
      <c r="Y44" s="17">
        <f t="shared" si="5"/>
        <v>3.8333333333333335</v>
      </c>
      <c r="Z44" s="19">
        <v>4</v>
      </c>
      <c r="AA44" s="19">
        <v>4</v>
      </c>
      <c r="AB44" s="19">
        <v>5</v>
      </c>
      <c r="AC44" s="19">
        <v>5</v>
      </c>
      <c r="AD44" s="19">
        <v>5</v>
      </c>
      <c r="AE44" s="19">
        <v>5</v>
      </c>
      <c r="AF44" s="19">
        <f t="shared" si="6"/>
        <v>28</v>
      </c>
      <c r="AG44" s="17">
        <f t="shared" si="7"/>
        <v>4.666666666666667</v>
      </c>
      <c r="AH44" s="19">
        <v>3</v>
      </c>
      <c r="AI44" s="19">
        <v>5</v>
      </c>
      <c r="AJ44" s="20">
        <f t="shared" si="8"/>
        <v>8</v>
      </c>
      <c r="AK44" s="17">
        <f t="shared" si="9"/>
        <v>4</v>
      </c>
      <c r="AL44" s="22">
        <v>42</v>
      </c>
      <c r="AM44" s="19">
        <v>4</v>
      </c>
      <c r="AN44" s="19">
        <v>4</v>
      </c>
      <c r="AO44" s="19">
        <v>4</v>
      </c>
      <c r="AP44" s="19">
        <v>4</v>
      </c>
      <c r="AQ44" s="19">
        <v>5</v>
      </c>
      <c r="AR44" s="19">
        <v>5</v>
      </c>
      <c r="AS44" s="19">
        <v>5</v>
      </c>
      <c r="AT44" s="19">
        <v>5</v>
      </c>
      <c r="AU44" s="19">
        <v>4</v>
      </c>
      <c r="AV44" s="19">
        <v>4</v>
      </c>
      <c r="AW44" s="19">
        <v>4</v>
      </c>
      <c r="AX44" s="19">
        <v>4</v>
      </c>
      <c r="AY44" s="19">
        <v>4</v>
      </c>
      <c r="AZ44" s="33">
        <v>5</v>
      </c>
      <c r="BA44" s="20">
        <f t="shared" si="10"/>
        <v>61</v>
      </c>
      <c r="BB44" s="17">
        <f t="shared" si="11"/>
        <v>4.3571428571428568</v>
      </c>
    </row>
    <row r="45" spans="1:54" x14ac:dyDescent="0.25">
      <c r="A45" s="8">
        <v>43</v>
      </c>
      <c r="B45" s="19">
        <v>5</v>
      </c>
      <c r="C45" s="19">
        <v>5</v>
      </c>
      <c r="D45" s="19">
        <v>5</v>
      </c>
      <c r="E45" s="19">
        <v>5</v>
      </c>
      <c r="F45" s="19">
        <v>4</v>
      </c>
      <c r="G45" s="19">
        <v>5</v>
      </c>
      <c r="H45" s="19">
        <v>5</v>
      </c>
      <c r="I45" s="19">
        <v>5</v>
      </c>
      <c r="J45" s="19">
        <f t="shared" si="0"/>
        <v>34</v>
      </c>
      <c r="K45" s="17">
        <f t="shared" si="3"/>
        <v>4.25</v>
      </c>
      <c r="L45" s="19">
        <v>5</v>
      </c>
      <c r="M45" s="19">
        <v>5</v>
      </c>
      <c r="N45" s="19">
        <v>5</v>
      </c>
      <c r="O45" s="19">
        <v>5</v>
      </c>
      <c r="P45" s="19">
        <f t="shared" si="1"/>
        <v>20</v>
      </c>
      <c r="Q45" s="17">
        <f t="shared" si="4"/>
        <v>5</v>
      </c>
      <c r="R45" s="19">
        <v>5</v>
      </c>
      <c r="S45" s="19">
        <v>5</v>
      </c>
      <c r="T45" s="19">
        <v>5</v>
      </c>
      <c r="U45" s="19">
        <v>5</v>
      </c>
      <c r="V45" s="19">
        <v>5</v>
      </c>
      <c r="W45" s="19">
        <v>5</v>
      </c>
      <c r="X45" s="19">
        <f t="shared" si="2"/>
        <v>25</v>
      </c>
      <c r="Y45" s="17">
        <f t="shared" si="5"/>
        <v>4.166666666666667</v>
      </c>
      <c r="Z45" s="19">
        <v>5</v>
      </c>
      <c r="AA45" s="19">
        <v>5</v>
      </c>
      <c r="AB45" s="19">
        <v>5</v>
      </c>
      <c r="AC45" s="19">
        <v>5</v>
      </c>
      <c r="AD45" s="19">
        <v>5</v>
      </c>
      <c r="AE45" s="19">
        <v>5</v>
      </c>
      <c r="AF45" s="19">
        <f t="shared" si="6"/>
        <v>30</v>
      </c>
      <c r="AG45" s="17">
        <f t="shared" si="7"/>
        <v>5</v>
      </c>
      <c r="AH45" s="19">
        <v>5</v>
      </c>
      <c r="AI45" s="19">
        <v>5</v>
      </c>
      <c r="AJ45" s="20">
        <f t="shared" si="8"/>
        <v>10</v>
      </c>
      <c r="AK45" s="17">
        <f t="shared" si="9"/>
        <v>5</v>
      </c>
      <c r="AL45" s="22">
        <v>43</v>
      </c>
      <c r="AM45" s="19">
        <v>5</v>
      </c>
      <c r="AN45" s="19">
        <v>5</v>
      </c>
      <c r="AO45" s="19">
        <v>5</v>
      </c>
      <c r="AP45" s="19">
        <v>5</v>
      </c>
      <c r="AQ45" s="19">
        <v>4</v>
      </c>
      <c r="AR45" s="19">
        <v>4</v>
      </c>
      <c r="AS45" s="19">
        <v>5</v>
      </c>
      <c r="AT45" s="19">
        <v>5</v>
      </c>
      <c r="AU45" s="19">
        <v>5</v>
      </c>
      <c r="AV45" s="19">
        <v>5</v>
      </c>
      <c r="AW45" s="19">
        <v>5</v>
      </c>
      <c r="AX45" s="19">
        <v>5</v>
      </c>
      <c r="AY45" s="19">
        <v>5</v>
      </c>
      <c r="AZ45" s="33">
        <v>5</v>
      </c>
      <c r="BA45" s="20">
        <f t="shared" si="10"/>
        <v>68</v>
      </c>
      <c r="BB45" s="17">
        <f t="shared" si="11"/>
        <v>4.8571428571428568</v>
      </c>
    </row>
    <row r="46" spans="1:54" x14ac:dyDescent="0.25">
      <c r="A46" s="8">
        <v>44</v>
      </c>
      <c r="B46" s="19">
        <v>4</v>
      </c>
      <c r="C46" s="19">
        <v>4</v>
      </c>
      <c r="D46" s="19">
        <v>4</v>
      </c>
      <c r="E46" s="19">
        <v>5</v>
      </c>
      <c r="F46" s="19">
        <v>5</v>
      </c>
      <c r="G46" s="19">
        <v>5</v>
      </c>
      <c r="H46" s="19">
        <v>5</v>
      </c>
      <c r="I46" s="19">
        <v>5</v>
      </c>
      <c r="J46" s="19">
        <f t="shared" si="0"/>
        <v>32</v>
      </c>
      <c r="K46" s="17">
        <f t="shared" si="3"/>
        <v>4</v>
      </c>
      <c r="L46" s="19">
        <v>5</v>
      </c>
      <c r="M46" s="19">
        <v>5</v>
      </c>
      <c r="N46" s="19">
        <v>5</v>
      </c>
      <c r="O46" s="19">
        <v>5</v>
      </c>
      <c r="P46" s="19">
        <f t="shared" si="1"/>
        <v>20</v>
      </c>
      <c r="Q46" s="17">
        <f t="shared" si="4"/>
        <v>5</v>
      </c>
      <c r="R46" s="19">
        <v>4</v>
      </c>
      <c r="S46" s="19">
        <v>4</v>
      </c>
      <c r="T46" s="19">
        <v>5</v>
      </c>
      <c r="U46" s="19">
        <v>5</v>
      </c>
      <c r="V46" s="19">
        <v>5</v>
      </c>
      <c r="W46" s="19">
        <v>5</v>
      </c>
      <c r="X46" s="19">
        <f t="shared" si="2"/>
        <v>23</v>
      </c>
      <c r="Y46" s="17">
        <f t="shared" si="5"/>
        <v>3.8333333333333335</v>
      </c>
      <c r="Z46" s="19">
        <v>4</v>
      </c>
      <c r="AA46" s="19">
        <v>5</v>
      </c>
      <c r="AB46" s="19">
        <v>5</v>
      </c>
      <c r="AC46" s="19">
        <v>5</v>
      </c>
      <c r="AD46" s="19">
        <v>4</v>
      </c>
      <c r="AE46" s="19">
        <v>5</v>
      </c>
      <c r="AF46" s="19">
        <f t="shared" si="6"/>
        <v>28</v>
      </c>
      <c r="AG46" s="17">
        <f t="shared" si="7"/>
        <v>4.666666666666667</v>
      </c>
      <c r="AH46" s="19">
        <v>3</v>
      </c>
      <c r="AI46" s="19">
        <v>5</v>
      </c>
      <c r="AJ46" s="20">
        <f t="shared" si="8"/>
        <v>8</v>
      </c>
      <c r="AK46" s="17">
        <f t="shared" si="9"/>
        <v>4</v>
      </c>
      <c r="AL46" s="22">
        <v>44</v>
      </c>
      <c r="AM46" s="19">
        <v>4</v>
      </c>
      <c r="AN46" s="19">
        <v>4</v>
      </c>
      <c r="AO46" s="19">
        <v>4</v>
      </c>
      <c r="AP46" s="19">
        <v>4</v>
      </c>
      <c r="AQ46" s="19">
        <v>5</v>
      </c>
      <c r="AR46" s="19">
        <v>5</v>
      </c>
      <c r="AS46" s="19">
        <v>5</v>
      </c>
      <c r="AT46" s="19">
        <v>5</v>
      </c>
      <c r="AU46" s="19">
        <v>5</v>
      </c>
      <c r="AV46" s="19">
        <v>5</v>
      </c>
      <c r="AW46" s="19">
        <v>5</v>
      </c>
      <c r="AX46" s="19">
        <v>5</v>
      </c>
      <c r="AY46" s="19">
        <v>4</v>
      </c>
      <c r="AZ46" s="33">
        <v>5</v>
      </c>
      <c r="BA46" s="20">
        <f t="shared" si="10"/>
        <v>65</v>
      </c>
      <c r="BB46" s="17">
        <f t="shared" si="11"/>
        <v>4.6428571428571432</v>
      </c>
    </row>
    <row r="47" spans="1:54" x14ac:dyDescent="0.25">
      <c r="A47" s="8">
        <v>45</v>
      </c>
      <c r="B47" s="19">
        <v>4</v>
      </c>
      <c r="C47" s="19">
        <v>4</v>
      </c>
      <c r="D47" s="19">
        <v>4</v>
      </c>
      <c r="E47" s="19">
        <v>5</v>
      </c>
      <c r="F47" s="19">
        <v>5</v>
      </c>
      <c r="G47" s="19">
        <v>5</v>
      </c>
      <c r="H47" s="19">
        <v>4</v>
      </c>
      <c r="I47" s="19">
        <v>5</v>
      </c>
      <c r="J47" s="19">
        <f t="shared" si="0"/>
        <v>31</v>
      </c>
      <c r="K47" s="17">
        <f t="shared" si="3"/>
        <v>3.875</v>
      </c>
      <c r="L47" s="19">
        <v>5</v>
      </c>
      <c r="M47" s="19">
        <v>5</v>
      </c>
      <c r="N47" s="19">
        <v>4</v>
      </c>
      <c r="O47" s="19">
        <v>4</v>
      </c>
      <c r="P47" s="19">
        <f t="shared" si="1"/>
        <v>18</v>
      </c>
      <c r="Q47" s="17">
        <f t="shared" si="4"/>
        <v>4.5</v>
      </c>
      <c r="R47" s="19">
        <v>5</v>
      </c>
      <c r="S47" s="19">
        <v>5</v>
      </c>
      <c r="T47" s="19">
        <v>5</v>
      </c>
      <c r="U47" s="19">
        <v>5</v>
      </c>
      <c r="V47" s="19">
        <v>4</v>
      </c>
      <c r="W47" s="19">
        <v>4</v>
      </c>
      <c r="X47" s="19">
        <f t="shared" si="2"/>
        <v>24</v>
      </c>
      <c r="Y47" s="17">
        <f t="shared" si="5"/>
        <v>4</v>
      </c>
      <c r="Z47" s="19">
        <v>5</v>
      </c>
      <c r="AA47" s="19">
        <v>5</v>
      </c>
      <c r="AB47" s="19">
        <v>5</v>
      </c>
      <c r="AC47" s="19">
        <v>5</v>
      </c>
      <c r="AD47" s="19">
        <v>5</v>
      </c>
      <c r="AE47" s="19">
        <v>5</v>
      </c>
      <c r="AF47" s="19">
        <f t="shared" si="6"/>
        <v>30</v>
      </c>
      <c r="AG47" s="17">
        <f t="shared" si="7"/>
        <v>5</v>
      </c>
      <c r="AH47" s="19">
        <v>5</v>
      </c>
      <c r="AI47" s="19">
        <v>5</v>
      </c>
      <c r="AJ47" s="20">
        <f t="shared" si="8"/>
        <v>10</v>
      </c>
      <c r="AK47" s="17">
        <f t="shared" si="9"/>
        <v>5</v>
      </c>
      <c r="AL47" s="22">
        <v>45</v>
      </c>
      <c r="AM47" s="19">
        <v>4</v>
      </c>
      <c r="AN47" s="19">
        <v>4</v>
      </c>
      <c r="AO47" s="19">
        <v>4</v>
      </c>
      <c r="AP47" s="19">
        <v>5</v>
      </c>
      <c r="AQ47" s="19">
        <v>5</v>
      </c>
      <c r="AR47" s="19">
        <v>5</v>
      </c>
      <c r="AS47" s="19">
        <v>4</v>
      </c>
      <c r="AT47" s="19">
        <v>5</v>
      </c>
      <c r="AU47" s="19">
        <v>5</v>
      </c>
      <c r="AV47" s="19">
        <v>5</v>
      </c>
      <c r="AW47" s="19">
        <v>4</v>
      </c>
      <c r="AX47" s="19">
        <v>4</v>
      </c>
      <c r="AY47" s="19">
        <v>5</v>
      </c>
      <c r="AZ47" s="33">
        <v>5</v>
      </c>
      <c r="BA47" s="20">
        <f t="shared" si="10"/>
        <v>64</v>
      </c>
      <c r="BB47" s="17">
        <f t="shared" si="11"/>
        <v>4.5714285714285712</v>
      </c>
    </row>
    <row r="48" spans="1:54" x14ac:dyDescent="0.25">
      <c r="A48" s="8">
        <v>46</v>
      </c>
      <c r="B48" s="19">
        <v>4</v>
      </c>
      <c r="C48" s="19">
        <v>4</v>
      </c>
      <c r="D48" s="19">
        <v>5</v>
      </c>
      <c r="E48" s="19">
        <v>5</v>
      </c>
      <c r="F48" s="19">
        <v>5</v>
      </c>
      <c r="G48" s="19">
        <v>5</v>
      </c>
      <c r="H48" s="19">
        <v>5</v>
      </c>
      <c r="I48" s="19">
        <v>5</v>
      </c>
      <c r="J48" s="19">
        <f t="shared" si="0"/>
        <v>33</v>
      </c>
      <c r="K48" s="17">
        <f t="shared" si="3"/>
        <v>4.125</v>
      </c>
      <c r="L48" s="19">
        <v>4</v>
      </c>
      <c r="M48" s="19">
        <v>4</v>
      </c>
      <c r="N48" s="19">
        <v>5</v>
      </c>
      <c r="O48" s="19">
        <v>5</v>
      </c>
      <c r="P48" s="19">
        <f t="shared" si="1"/>
        <v>18</v>
      </c>
      <c r="Q48" s="17">
        <f t="shared" si="4"/>
        <v>4.5</v>
      </c>
      <c r="R48" s="19">
        <v>5</v>
      </c>
      <c r="S48" s="19">
        <v>5</v>
      </c>
      <c r="T48" s="19">
        <v>5</v>
      </c>
      <c r="U48" s="19">
        <v>5</v>
      </c>
      <c r="V48" s="19">
        <v>4</v>
      </c>
      <c r="W48" s="19">
        <v>5</v>
      </c>
      <c r="X48" s="19">
        <f t="shared" si="2"/>
        <v>24</v>
      </c>
      <c r="Y48" s="17">
        <f t="shared" si="5"/>
        <v>4</v>
      </c>
      <c r="Z48" s="19">
        <v>4</v>
      </c>
      <c r="AA48" s="19">
        <v>5</v>
      </c>
      <c r="AB48" s="19">
        <v>5</v>
      </c>
      <c r="AC48" s="19">
        <v>5</v>
      </c>
      <c r="AD48" s="19">
        <v>5</v>
      </c>
      <c r="AE48" s="19">
        <v>5</v>
      </c>
      <c r="AF48" s="19">
        <f t="shared" si="6"/>
        <v>29</v>
      </c>
      <c r="AG48" s="17">
        <f t="shared" si="7"/>
        <v>4.833333333333333</v>
      </c>
      <c r="AH48" s="19">
        <v>5</v>
      </c>
      <c r="AI48" s="19">
        <v>5</v>
      </c>
      <c r="AJ48" s="20">
        <f t="shared" si="8"/>
        <v>10</v>
      </c>
      <c r="AK48" s="17">
        <f t="shared" si="9"/>
        <v>5</v>
      </c>
      <c r="AL48" s="22">
        <v>46</v>
      </c>
      <c r="AM48" s="19">
        <v>4</v>
      </c>
      <c r="AN48" s="19">
        <v>4</v>
      </c>
      <c r="AO48" s="19">
        <v>5</v>
      </c>
      <c r="AP48" s="19">
        <v>5</v>
      </c>
      <c r="AQ48" s="19">
        <v>5</v>
      </c>
      <c r="AR48" s="19">
        <v>5</v>
      </c>
      <c r="AS48" s="19">
        <v>5</v>
      </c>
      <c r="AT48" s="19">
        <v>5</v>
      </c>
      <c r="AU48" s="19">
        <v>4</v>
      </c>
      <c r="AV48" s="19">
        <v>4</v>
      </c>
      <c r="AW48" s="19">
        <v>5</v>
      </c>
      <c r="AX48" s="19">
        <v>5</v>
      </c>
      <c r="AY48" s="19">
        <v>5</v>
      </c>
      <c r="AZ48" s="33">
        <v>5</v>
      </c>
      <c r="BA48" s="20">
        <f t="shared" si="10"/>
        <v>66</v>
      </c>
      <c r="BB48" s="17">
        <f t="shared" si="11"/>
        <v>4.7142857142857144</v>
      </c>
    </row>
    <row r="49" spans="1:54" x14ac:dyDescent="0.25">
      <c r="A49" s="8">
        <v>47</v>
      </c>
      <c r="B49" s="19">
        <v>5</v>
      </c>
      <c r="C49" s="19">
        <v>5</v>
      </c>
      <c r="D49" s="19">
        <v>5</v>
      </c>
      <c r="E49" s="19">
        <v>5</v>
      </c>
      <c r="F49" s="19">
        <v>5</v>
      </c>
      <c r="G49" s="19">
        <v>5</v>
      </c>
      <c r="H49" s="19">
        <v>5</v>
      </c>
      <c r="I49" s="19">
        <v>5</v>
      </c>
      <c r="J49" s="19">
        <f t="shared" si="0"/>
        <v>35</v>
      </c>
      <c r="K49" s="17">
        <f t="shared" si="3"/>
        <v>4.375</v>
      </c>
      <c r="L49" s="19">
        <v>5</v>
      </c>
      <c r="M49" s="19">
        <v>5</v>
      </c>
      <c r="N49" s="19">
        <v>5</v>
      </c>
      <c r="O49" s="19">
        <v>5</v>
      </c>
      <c r="P49" s="19">
        <f t="shared" si="1"/>
        <v>20</v>
      </c>
      <c r="Q49" s="17">
        <f t="shared" si="4"/>
        <v>5</v>
      </c>
      <c r="R49" s="19">
        <v>5</v>
      </c>
      <c r="S49" s="19">
        <v>5</v>
      </c>
      <c r="T49" s="19">
        <v>5</v>
      </c>
      <c r="U49" s="19">
        <v>5</v>
      </c>
      <c r="V49" s="19">
        <v>5</v>
      </c>
      <c r="W49" s="19">
        <v>5</v>
      </c>
      <c r="X49" s="19">
        <f t="shared" si="2"/>
        <v>25</v>
      </c>
      <c r="Y49" s="17">
        <f t="shared" si="5"/>
        <v>4.166666666666667</v>
      </c>
      <c r="Z49" s="19">
        <v>5</v>
      </c>
      <c r="AA49" s="19">
        <v>5</v>
      </c>
      <c r="AB49" s="19">
        <v>5</v>
      </c>
      <c r="AC49" s="19">
        <v>5</v>
      </c>
      <c r="AD49" s="19">
        <v>5</v>
      </c>
      <c r="AE49" s="19">
        <v>5</v>
      </c>
      <c r="AF49" s="19">
        <f t="shared" si="6"/>
        <v>30</v>
      </c>
      <c r="AG49" s="17">
        <f t="shared" si="7"/>
        <v>5</v>
      </c>
      <c r="AH49" s="19">
        <v>5</v>
      </c>
      <c r="AI49" s="19">
        <v>5</v>
      </c>
      <c r="AJ49" s="20">
        <f t="shared" si="8"/>
        <v>10</v>
      </c>
      <c r="AK49" s="17">
        <f t="shared" si="9"/>
        <v>5</v>
      </c>
      <c r="AL49" s="22">
        <v>47</v>
      </c>
      <c r="AM49" s="19">
        <v>5</v>
      </c>
      <c r="AN49" s="19">
        <v>5</v>
      </c>
      <c r="AO49" s="19">
        <v>5</v>
      </c>
      <c r="AP49" s="19">
        <v>5</v>
      </c>
      <c r="AQ49" s="19">
        <v>5</v>
      </c>
      <c r="AR49" s="19">
        <v>5</v>
      </c>
      <c r="AS49" s="19">
        <v>5</v>
      </c>
      <c r="AT49" s="19">
        <v>5</v>
      </c>
      <c r="AU49" s="19">
        <v>5</v>
      </c>
      <c r="AV49" s="19">
        <v>5</v>
      </c>
      <c r="AW49" s="19">
        <v>5</v>
      </c>
      <c r="AX49" s="19">
        <v>5</v>
      </c>
      <c r="AY49" s="19">
        <v>5</v>
      </c>
      <c r="AZ49" s="33">
        <v>5</v>
      </c>
      <c r="BA49" s="20">
        <f t="shared" si="10"/>
        <v>70</v>
      </c>
      <c r="BB49" s="17">
        <f t="shared" si="11"/>
        <v>5</v>
      </c>
    </row>
    <row r="50" spans="1:54" x14ac:dyDescent="0.25">
      <c r="A50" s="8">
        <v>48</v>
      </c>
      <c r="B50" s="19">
        <v>5</v>
      </c>
      <c r="C50" s="19">
        <v>5</v>
      </c>
      <c r="D50" s="19">
        <v>5</v>
      </c>
      <c r="E50" s="19">
        <v>5</v>
      </c>
      <c r="F50" s="19">
        <v>5</v>
      </c>
      <c r="G50" s="19">
        <v>5</v>
      </c>
      <c r="H50" s="19">
        <v>5</v>
      </c>
      <c r="I50" s="19">
        <v>5</v>
      </c>
      <c r="J50" s="19">
        <f t="shared" si="0"/>
        <v>35</v>
      </c>
      <c r="K50" s="17">
        <f t="shared" si="3"/>
        <v>4.375</v>
      </c>
      <c r="L50" s="19">
        <v>5</v>
      </c>
      <c r="M50" s="19">
        <v>5</v>
      </c>
      <c r="N50" s="19">
        <v>5</v>
      </c>
      <c r="O50" s="19">
        <v>5</v>
      </c>
      <c r="P50" s="19">
        <f t="shared" si="1"/>
        <v>20</v>
      </c>
      <c r="Q50" s="17">
        <f t="shared" si="4"/>
        <v>5</v>
      </c>
      <c r="R50" s="19">
        <v>5</v>
      </c>
      <c r="S50" s="19">
        <v>5</v>
      </c>
      <c r="T50" s="19">
        <v>5</v>
      </c>
      <c r="U50" s="19">
        <v>5</v>
      </c>
      <c r="V50" s="19">
        <v>5</v>
      </c>
      <c r="W50" s="19">
        <v>5</v>
      </c>
      <c r="X50" s="19">
        <f t="shared" si="2"/>
        <v>25</v>
      </c>
      <c r="Y50" s="17">
        <f t="shared" si="5"/>
        <v>4.166666666666667</v>
      </c>
      <c r="Z50" s="19">
        <v>5</v>
      </c>
      <c r="AA50" s="19">
        <v>5</v>
      </c>
      <c r="AB50" s="19">
        <v>5</v>
      </c>
      <c r="AC50" s="19">
        <v>5</v>
      </c>
      <c r="AD50" s="19">
        <v>5</v>
      </c>
      <c r="AE50" s="19">
        <v>5</v>
      </c>
      <c r="AF50" s="19">
        <f t="shared" si="6"/>
        <v>30</v>
      </c>
      <c r="AG50" s="17">
        <f t="shared" si="7"/>
        <v>5</v>
      </c>
      <c r="AH50" s="19">
        <v>5</v>
      </c>
      <c r="AI50" s="19">
        <v>5</v>
      </c>
      <c r="AJ50" s="20">
        <f t="shared" si="8"/>
        <v>10</v>
      </c>
      <c r="AK50" s="17">
        <f t="shared" si="9"/>
        <v>5</v>
      </c>
      <c r="AL50" s="22">
        <v>48</v>
      </c>
      <c r="AM50" s="19">
        <v>5</v>
      </c>
      <c r="AN50" s="19">
        <v>5</v>
      </c>
      <c r="AO50" s="19">
        <v>5</v>
      </c>
      <c r="AP50" s="19">
        <v>5</v>
      </c>
      <c r="AQ50" s="19">
        <v>5</v>
      </c>
      <c r="AR50" s="19">
        <v>5</v>
      </c>
      <c r="AS50" s="19">
        <v>5</v>
      </c>
      <c r="AT50" s="19">
        <v>5</v>
      </c>
      <c r="AU50" s="19">
        <v>5</v>
      </c>
      <c r="AV50" s="19">
        <v>5</v>
      </c>
      <c r="AW50" s="19">
        <v>5</v>
      </c>
      <c r="AX50" s="19">
        <v>5</v>
      </c>
      <c r="AY50" s="19">
        <v>5</v>
      </c>
      <c r="AZ50" s="33">
        <v>5</v>
      </c>
      <c r="BA50" s="20">
        <f t="shared" si="10"/>
        <v>70</v>
      </c>
      <c r="BB50" s="17">
        <f t="shared" si="11"/>
        <v>5</v>
      </c>
    </row>
    <row r="51" spans="1:54" x14ac:dyDescent="0.25">
      <c r="A51" s="8">
        <v>49</v>
      </c>
      <c r="B51" s="19">
        <v>5</v>
      </c>
      <c r="C51" s="19">
        <v>5</v>
      </c>
      <c r="D51" s="19">
        <v>4</v>
      </c>
      <c r="E51" s="19">
        <v>4</v>
      </c>
      <c r="F51" s="19">
        <v>4</v>
      </c>
      <c r="G51" s="19">
        <v>5</v>
      </c>
      <c r="H51" s="19">
        <v>4</v>
      </c>
      <c r="I51" s="19">
        <v>4</v>
      </c>
      <c r="J51" s="19">
        <f t="shared" si="0"/>
        <v>31</v>
      </c>
      <c r="K51" s="17">
        <f t="shared" si="3"/>
        <v>3.875</v>
      </c>
      <c r="L51" s="19">
        <v>4</v>
      </c>
      <c r="M51" s="19">
        <v>4</v>
      </c>
      <c r="N51" s="19">
        <v>4</v>
      </c>
      <c r="O51" s="19">
        <v>4</v>
      </c>
      <c r="P51" s="19">
        <f t="shared" si="1"/>
        <v>16</v>
      </c>
      <c r="Q51" s="17">
        <f t="shared" si="4"/>
        <v>4</v>
      </c>
      <c r="R51" s="19">
        <v>4</v>
      </c>
      <c r="S51" s="19">
        <v>4</v>
      </c>
      <c r="T51" s="19">
        <v>5</v>
      </c>
      <c r="U51" s="19">
        <v>5</v>
      </c>
      <c r="V51" s="19">
        <v>4</v>
      </c>
      <c r="W51" s="19">
        <v>5</v>
      </c>
      <c r="X51" s="19">
        <f t="shared" si="2"/>
        <v>22</v>
      </c>
      <c r="Y51" s="17">
        <f t="shared" si="5"/>
        <v>3.6666666666666665</v>
      </c>
      <c r="Z51" s="19">
        <v>5</v>
      </c>
      <c r="AA51" s="19">
        <v>5</v>
      </c>
      <c r="AB51" s="19">
        <v>5</v>
      </c>
      <c r="AC51" s="19">
        <v>5</v>
      </c>
      <c r="AD51" s="19">
        <v>4</v>
      </c>
      <c r="AE51" s="19">
        <v>4</v>
      </c>
      <c r="AF51" s="19">
        <f t="shared" si="6"/>
        <v>28</v>
      </c>
      <c r="AG51" s="17">
        <f t="shared" si="7"/>
        <v>4.666666666666667</v>
      </c>
      <c r="AH51" s="19">
        <v>5</v>
      </c>
      <c r="AI51" s="19">
        <v>5</v>
      </c>
      <c r="AJ51" s="20">
        <f t="shared" si="8"/>
        <v>10</v>
      </c>
      <c r="AK51" s="17">
        <f t="shared" si="9"/>
        <v>5</v>
      </c>
      <c r="AL51" s="22">
        <v>49</v>
      </c>
      <c r="AM51" s="19">
        <v>5</v>
      </c>
      <c r="AN51" s="19">
        <v>5</v>
      </c>
      <c r="AO51" s="19">
        <v>4</v>
      </c>
      <c r="AP51" s="19">
        <v>5</v>
      </c>
      <c r="AQ51" s="19">
        <v>4</v>
      </c>
      <c r="AR51" s="19">
        <v>5</v>
      </c>
      <c r="AS51" s="19">
        <v>4</v>
      </c>
      <c r="AT51" s="19">
        <v>4</v>
      </c>
      <c r="AU51" s="19">
        <v>4</v>
      </c>
      <c r="AV51" s="19">
        <v>4</v>
      </c>
      <c r="AW51" s="19">
        <v>4</v>
      </c>
      <c r="AX51" s="19">
        <v>5</v>
      </c>
      <c r="AY51" s="19">
        <v>4</v>
      </c>
      <c r="AZ51" s="33">
        <v>5</v>
      </c>
      <c r="BA51" s="20">
        <f t="shared" si="10"/>
        <v>62</v>
      </c>
      <c r="BB51" s="17">
        <f t="shared" si="11"/>
        <v>4.4285714285714288</v>
      </c>
    </row>
    <row r="52" spans="1:54" x14ac:dyDescent="0.25">
      <c r="A52" s="8">
        <v>50</v>
      </c>
      <c r="B52" s="19">
        <v>5</v>
      </c>
      <c r="C52" s="19">
        <v>5</v>
      </c>
      <c r="D52" s="19">
        <v>4</v>
      </c>
      <c r="E52" s="19">
        <v>5</v>
      </c>
      <c r="F52" s="19">
        <v>5</v>
      </c>
      <c r="G52" s="19">
        <v>5</v>
      </c>
      <c r="H52" s="19">
        <v>5</v>
      </c>
      <c r="I52" s="19">
        <v>5</v>
      </c>
      <c r="J52" s="19">
        <f t="shared" si="0"/>
        <v>34</v>
      </c>
      <c r="K52" s="17">
        <f t="shared" si="3"/>
        <v>4.25</v>
      </c>
      <c r="L52" s="19">
        <v>5</v>
      </c>
      <c r="M52" s="19">
        <v>5</v>
      </c>
      <c r="N52" s="19">
        <v>4</v>
      </c>
      <c r="O52" s="19">
        <v>5</v>
      </c>
      <c r="P52" s="19">
        <f t="shared" si="1"/>
        <v>19</v>
      </c>
      <c r="Q52" s="17">
        <f t="shared" si="4"/>
        <v>4.75</v>
      </c>
      <c r="R52" s="19">
        <v>5</v>
      </c>
      <c r="S52" s="19">
        <v>5</v>
      </c>
      <c r="T52" s="19">
        <v>5</v>
      </c>
      <c r="U52" s="19">
        <v>5</v>
      </c>
      <c r="V52" s="19">
        <v>5</v>
      </c>
      <c r="W52" s="19">
        <v>5</v>
      </c>
      <c r="X52" s="19">
        <f t="shared" si="2"/>
        <v>25</v>
      </c>
      <c r="Y52" s="17">
        <f t="shared" si="5"/>
        <v>4.166666666666667</v>
      </c>
      <c r="Z52" s="19">
        <v>5</v>
      </c>
      <c r="AA52" s="19">
        <v>5</v>
      </c>
      <c r="AB52" s="19">
        <v>5</v>
      </c>
      <c r="AC52" s="19">
        <v>5</v>
      </c>
      <c r="AD52" s="19">
        <v>5</v>
      </c>
      <c r="AE52" s="19">
        <v>5</v>
      </c>
      <c r="AF52" s="19">
        <f t="shared" si="6"/>
        <v>30</v>
      </c>
      <c r="AG52" s="17">
        <f t="shared" si="7"/>
        <v>5</v>
      </c>
      <c r="AH52" s="19">
        <v>5</v>
      </c>
      <c r="AI52" s="19">
        <v>5</v>
      </c>
      <c r="AJ52" s="20">
        <f t="shared" si="8"/>
        <v>10</v>
      </c>
      <c r="AK52" s="17">
        <f t="shared" si="9"/>
        <v>5</v>
      </c>
      <c r="AL52" s="22">
        <v>50</v>
      </c>
      <c r="AM52" s="19">
        <v>5</v>
      </c>
      <c r="AN52" s="19">
        <v>5</v>
      </c>
      <c r="AO52" s="19">
        <v>4</v>
      </c>
      <c r="AP52" s="19">
        <v>5</v>
      </c>
      <c r="AQ52" s="19">
        <v>5</v>
      </c>
      <c r="AR52" s="19">
        <v>5</v>
      </c>
      <c r="AS52" s="19">
        <v>5</v>
      </c>
      <c r="AT52" s="19">
        <v>5</v>
      </c>
      <c r="AU52" s="19">
        <v>5</v>
      </c>
      <c r="AV52" s="19">
        <v>5</v>
      </c>
      <c r="AW52" s="19">
        <v>4</v>
      </c>
      <c r="AX52" s="19">
        <v>5</v>
      </c>
      <c r="AY52" s="19">
        <v>5</v>
      </c>
      <c r="AZ52" s="33">
        <v>5</v>
      </c>
      <c r="BA52" s="20">
        <f t="shared" si="10"/>
        <v>68</v>
      </c>
      <c r="BB52" s="17">
        <f t="shared" si="11"/>
        <v>4.8571428571428568</v>
      </c>
    </row>
    <row r="53" spans="1:54" s="32" customFormat="1" x14ac:dyDescent="0.25">
      <c r="A53" s="32" t="s">
        <v>40</v>
      </c>
      <c r="B53" s="32">
        <f>SUM(B3:B52)</f>
        <v>212</v>
      </c>
      <c r="C53" s="32">
        <f t="shared" ref="C53:J53" si="12">SUM(C3:C52)</f>
        <v>235</v>
      </c>
      <c r="D53" s="32">
        <f t="shared" si="12"/>
        <v>212</v>
      </c>
      <c r="E53" s="32">
        <f t="shared" si="12"/>
        <v>234</v>
      </c>
      <c r="F53" s="32">
        <f t="shared" si="12"/>
        <v>218</v>
      </c>
      <c r="G53" s="32">
        <f t="shared" si="12"/>
        <v>235</v>
      </c>
      <c r="H53" s="32">
        <f t="shared" si="12"/>
        <v>217</v>
      </c>
      <c r="I53" s="32">
        <f t="shared" si="12"/>
        <v>238</v>
      </c>
      <c r="J53" s="32">
        <f t="shared" si="12"/>
        <v>1563</v>
      </c>
      <c r="L53" s="32">
        <f>SUM(L3:L52)</f>
        <v>228</v>
      </c>
      <c r="M53" s="32">
        <f t="shared" ref="M53:P53" si="13">SUM(M3:M52)</f>
        <v>238</v>
      </c>
      <c r="N53" s="32">
        <f t="shared" si="13"/>
        <v>229</v>
      </c>
      <c r="O53" s="32">
        <f t="shared" si="13"/>
        <v>238</v>
      </c>
      <c r="P53" s="32">
        <f t="shared" si="13"/>
        <v>933</v>
      </c>
      <c r="R53" s="32">
        <f>SUM(R3:R52)</f>
        <v>218</v>
      </c>
      <c r="S53" s="32">
        <f t="shared" ref="S53:X53" si="14">SUM(S3:S52)</f>
        <v>237</v>
      </c>
      <c r="T53" s="32">
        <f t="shared" si="14"/>
        <v>225</v>
      </c>
      <c r="U53" s="32">
        <f t="shared" si="14"/>
        <v>240</v>
      </c>
      <c r="V53" s="32">
        <f t="shared" si="14"/>
        <v>230</v>
      </c>
      <c r="W53" s="32">
        <f t="shared" si="14"/>
        <v>239</v>
      </c>
      <c r="X53" s="32">
        <f t="shared" si="14"/>
        <v>1150</v>
      </c>
      <c r="Z53" s="32">
        <f>SUM(Z3:Z52)</f>
        <v>217</v>
      </c>
      <c r="AA53" s="32">
        <f t="shared" ref="AA53:AF53" si="15">SUM(AA3:AA52)</f>
        <v>241</v>
      </c>
      <c r="AB53" s="32">
        <f t="shared" si="15"/>
        <v>234</v>
      </c>
      <c r="AC53" s="32">
        <f t="shared" si="15"/>
        <v>242</v>
      </c>
      <c r="AD53" s="32">
        <f t="shared" si="15"/>
        <v>226</v>
      </c>
      <c r="AE53" s="32">
        <f t="shared" si="15"/>
        <v>234</v>
      </c>
      <c r="AF53" s="32">
        <f t="shared" si="15"/>
        <v>1394</v>
      </c>
      <c r="AH53" s="32">
        <f>SUM(AH2:AH52)</f>
        <v>230</v>
      </c>
      <c r="AI53" s="32">
        <f t="shared" ref="AI53:AJ53" si="16">SUM(AI2:AI52)</f>
        <v>247</v>
      </c>
      <c r="AJ53" s="32">
        <f t="shared" si="16"/>
        <v>477</v>
      </c>
      <c r="AM53" s="32">
        <f>SUM(AM3:AM52)</f>
        <v>212</v>
      </c>
      <c r="AN53" s="32">
        <f t="shared" ref="AN53:BA53" si="17">SUM(AN3:AN52)</f>
        <v>238</v>
      </c>
      <c r="AO53" s="32">
        <f t="shared" si="17"/>
        <v>212</v>
      </c>
      <c r="AP53" s="32">
        <f t="shared" si="17"/>
        <v>235</v>
      </c>
      <c r="AQ53" s="32">
        <f t="shared" si="17"/>
        <v>218</v>
      </c>
      <c r="AR53" s="32">
        <f t="shared" si="17"/>
        <v>237</v>
      </c>
      <c r="AS53" s="32">
        <f t="shared" si="17"/>
        <v>217</v>
      </c>
      <c r="AT53" s="32">
        <f t="shared" si="17"/>
        <v>235</v>
      </c>
      <c r="AU53" s="32">
        <f t="shared" si="17"/>
        <v>228</v>
      </c>
      <c r="AV53" s="32">
        <f t="shared" si="17"/>
        <v>240</v>
      </c>
      <c r="AW53" s="32">
        <f t="shared" si="17"/>
        <v>229</v>
      </c>
      <c r="AX53" s="32">
        <f t="shared" si="17"/>
        <v>239</v>
      </c>
      <c r="AY53" s="32">
        <f t="shared" si="17"/>
        <v>218</v>
      </c>
      <c r="AZ53" s="32">
        <f t="shared" si="17"/>
        <v>238</v>
      </c>
      <c r="BA53" s="32">
        <f t="shared" si="17"/>
        <v>3196</v>
      </c>
    </row>
    <row r="55" spans="1:54" x14ac:dyDescent="0.25">
      <c r="A55" s="32"/>
      <c r="B55" s="88" t="s">
        <v>1</v>
      </c>
      <c r="C55" s="88" t="s">
        <v>88</v>
      </c>
      <c r="D55" s="89" t="s">
        <v>2</v>
      </c>
      <c r="E55" s="89" t="s">
        <v>89</v>
      </c>
      <c r="F55" s="90" t="s">
        <v>3</v>
      </c>
      <c r="G55" s="90" t="s">
        <v>90</v>
      </c>
      <c r="H55" s="92" t="s">
        <v>4</v>
      </c>
      <c r="I55" s="92" t="s">
        <v>91</v>
      </c>
      <c r="J55" s="32"/>
      <c r="L55" s="51" t="s">
        <v>5</v>
      </c>
      <c r="M55" s="51" t="s">
        <v>93</v>
      </c>
      <c r="N55" s="58" t="s">
        <v>6</v>
      </c>
      <c r="O55" s="58" t="s">
        <v>94</v>
      </c>
      <c r="R55" s="94" t="s">
        <v>7</v>
      </c>
      <c r="S55" s="94" t="s">
        <v>95</v>
      </c>
      <c r="T55" s="95" t="s">
        <v>8</v>
      </c>
      <c r="U55" s="95" t="s">
        <v>96</v>
      </c>
      <c r="V55" s="96" t="s">
        <v>9</v>
      </c>
      <c r="W55" s="96" t="s">
        <v>97</v>
      </c>
      <c r="Z55" s="97" t="s">
        <v>10</v>
      </c>
      <c r="AA55" s="97" t="s">
        <v>98</v>
      </c>
      <c r="AB55" s="98" t="s">
        <v>11</v>
      </c>
      <c r="AC55" s="98" t="s">
        <v>99</v>
      </c>
      <c r="AD55" s="100" t="s">
        <v>12</v>
      </c>
      <c r="AE55" s="100" t="s">
        <v>100</v>
      </c>
      <c r="AH55" s="91" t="s">
        <v>13</v>
      </c>
      <c r="AI55" s="91" t="s">
        <v>101</v>
      </c>
      <c r="AM55" s="71" t="s">
        <v>1</v>
      </c>
      <c r="AN55" s="71" t="s">
        <v>88</v>
      </c>
      <c r="AO55" s="91" t="s">
        <v>2</v>
      </c>
      <c r="AP55" s="91" t="s">
        <v>89</v>
      </c>
      <c r="AQ55" s="99" t="s">
        <v>3</v>
      </c>
      <c r="AR55" s="99" t="s">
        <v>90</v>
      </c>
      <c r="AS55" s="96" t="s">
        <v>4</v>
      </c>
      <c r="AT55" s="96" t="s">
        <v>91</v>
      </c>
      <c r="AU55" s="93" t="s">
        <v>5</v>
      </c>
      <c r="AV55" s="93" t="s">
        <v>93</v>
      </c>
      <c r="AW55" s="101" t="s">
        <v>6</v>
      </c>
      <c r="AX55" s="101" t="s">
        <v>94</v>
      </c>
      <c r="AY55" s="98" t="s">
        <v>7</v>
      </c>
      <c r="AZ55" s="98" t="s">
        <v>95</v>
      </c>
    </row>
    <row r="56" spans="1:54" x14ac:dyDescent="0.25">
      <c r="A56" t="s">
        <v>87</v>
      </c>
      <c r="B56" s="31">
        <f t="shared" ref="B56:I56" si="18">AVERAGE(B3:B52)</f>
        <v>4.24</v>
      </c>
      <c r="C56" s="31">
        <f t="shared" si="18"/>
        <v>4.7</v>
      </c>
      <c r="D56" s="71">
        <f t="shared" si="18"/>
        <v>4.24</v>
      </c>
      <c r="E56" s="71">
        <f t="shared" si="18"/>
        <v>4.68</v>
      </c>
      <c r="F56" s="91">
        <f t="shared" si="18"/>
        <v>4.3600000000000003</v>
      </c>
      <c r="G56" s="91">
        <f t="shared" si="18"/>
        <v>4.7</v>
      </c>
      <c r="H56" s="41">
        <f t="shared" si="18"/>
        <v>4.34</v>
      </c>
      <c r="I56" s="41">
        <f t="shared" si="18"/>
        <v>4.76</v>
      </c>
      <c r="K56" t="s">
        <v>87</v>
      </c>
      <c r="L56" s="51">
        <f>AVERAGE(L3:L52)</f>
        <v>4.5599999999999996</v>
      </c>
      <c r="M56" s="51">
        <f t="shared" ref="M56:N56" si="19">AVERAGE(M3:M52)</f>
        <v>4.76</v>
      </c>
      <c r="N56" s="58">
        <f t="shared" si="19"/>
        <v>4.58</v>
      </c>
      <c r="O56" s="58">
        <f>AVERAGE(O3:O52)</f>
        <v>4.76</v>
      </c>
      <c r="Q56" t="s">
        <v>87</v>
      </c>
      <c r="R56" s="94">
        <f>AVERAGE(R3:R52)</f>
        <v>4.3600000000000003</v>
      </c>
      <c r="S56" s="94">
        <f>AVERAGE(S3:S52)</f>
        <v>4.74</v>
      </c>
      <c r="T56" s="95">
        <f>AVERAGE(T3:T52)</f>
        <v>4.5</v>
      </c>
      <c r="U56" s="95">
        <f t="shared" ref="U56" si="20">AVERAGE(U3:U52)</f>
        <v>4.8</v>
      </c>
      <c r="V56" s="96">
        <f>AVERAGE(V3:V52)</f>
        <v>4.5999999999999996</v>
      </c>
      <c r="W56" s="96">
        <f>AVERAGE(W3:W52)</f>
        <v>4.78</v>
      </c>
      <c r="Y56" t="s">
        <v>87</v>
      </c>
      <c r="Z56" s="97">
        <f>AVERAGE(Z3:Z52)</f>
        <v>4.34</v>
      </c>
      <c r="AA56" s="97">
        <f t="shared" ref="AA56:AC56" si="21">AVERAGE(AA3:AA52)</f>
        <v>4.82</v>
      </c>
      <c r="AB56" s="98">
        <f t="shared" si="21"/>
        <v>4.68</v>
      </c>
      <c r="AC56" s="98">
        <f t="shared" si="21"/>
        <v>4.84</v>
      </c>
      <c r="AD56" s="100">
        <f>AVERAGE(AD3:AD52)</f>
        <v>4.5199999999999996</v>
      </c>
      <c r="AE56" s="100">
        <f>AVERAGE(AE3:AE52)</f>
        <v>4.68</v>
      </c>
      <c r="AG56" t="s">
        <v>87</v>
      </c>
      <c r="AH56" s="91">
        <f>AVERAGE(AH3:AH52)</f>
        <v>4.5999999999999996</v>
      </c>
      <c r="AI56" s="91">
        <f>AVERAGE(AI3:AI52)</f>
        <v>4.9400000000000004</v>
      </c>
      <c r="AL56" t="s">
        <v>87</v>
      </c>
      <c r="AM56" s="71">
        <f>AVERAGE(AM3:AM52)</f>
        <v>4.24</v>
      </c>
      <c r="AN56" s="71">
        <f t="shared" ref="AN56:AZ56" si="22">AVERAGE(AN3:AN52)</f>
        <v>4.76</v>
      </c>
      <c r="AO56" s="91">
        <f t="shared" si="22"/>
        <v>4.24</v>
      </c>
      <c r="AP56" s="91">
        <f t="shared" si="22"/>
        <v>4.7</v>
      </c>
      <c r="AQ56" s="99">
        <f t="shared" si="22"/>
        <v>4.3600000000000003</v>
      </c>
      <c r="AR56" s="99">
        <f t="shared" si="22"/>
        <v>4.74</v>
      </c>
      <c r="AS56" s="96">
        <f t="shared" si="22"/>
        <v>4.34</v>
      </c>
      <c r="AT56" s="96">
        <f t="shared" si="22"/>
        <v>4.7</v>
      </c>
      <c r="AU56" s="93">
        <f t="shared" si="22"/>
        <v>4.5599999999999996</v>
      </c>
      <c r="AV56" s="93">
        <f t="shared" si="22"/>
        <v>4.8</v>
      </c>
      <c r="AW56" s="101">
        <f t="shared" si="22"/>
        <v>4.58</v>
      </c>
      <c r="AX56" s="101">
        <f t="shared" si="22"/>
        <v>4.78</v>
      </c>
      <c r="AY56" s="98">
        <f t="shared" si="22"/>
        <v>4.3600000000000003</v>
      </c>
      <c r="AZ56" s="98">
        <f t="shared" si="22"/>
        <v>4.76</v>
      </c>
    </row>
    <row r="57" spans="1:54" x14ac:dyDescent="0.25">
      <c r="A57" t="s">
        <v>92</v>
      </c>
      <c r="B57" s="31">
        <f>B56-C56</f>
        <v>-0.45999999999999996</v>
      </c>
      <c r="C57" s="31"/>
      <c r="D57" s="71">
        <f>D56-E56</f>
        <v>-0.4399999999999995</v>
      </c>
      <c r="E57" s="71"/>
      <c r="F57" s="91">
        <f>F56-G56</f>
        <v>-0.33999999999999986</v>
      </c>
      <c r="G57" s="91"/>
      <c r="H57" s="41">
        <f>H56-I56</f>
        <v>-0.41999999999999993</v>
      </c>
      <c r="I57" s="41"/>
      <c r="K57" t="s">
        <v>92</v>
      </c>
      <c r="L57" s="51">
        <f>L56-M56</f>
        <v>-0.20000000000000018</v>
      </c>
      <c r="M57" s="51"/>
      <c r="N57" s="58">
        <f>N56-O56</f>
        <v>-0.17999999999999972</v>
      </c>
      <c r="O57" s="58"/>
      <c r="Q57" t="s">
        <v>92</v>
      </c>
      <c r="R57" s="94">
        <f>R56-S56</f>
        <v>-0.37999999999999989</v>
      </c>
      <c r="S57" s="94"/>
      <c r="T57" s="95">
        <f>T56-U56</f>
        <v>-0.29999999999999982</v>
      </c>
      <c r="U57" s="95"/>
      <c r="V57" s="96">
        <f>V56-W56</f>
        <v>-0.1800000000000006</v>
      </c>
      <c r="W57" s="96"/>
      <c r="Y57" t="s">
        <v>92</v>
      </c>
      <c r="Z57" s="97">
        <f>Z56-AA56</f>
        <v>-0.48000000000000043</v>
      </c>
      <c r="AA57" s="97"/>
      <c r="AB57" s="98">
        <f>AB56-AC56</f>
        <v>-0.16000000000000014</v>
      </c>
      <c r="AC57" s="98"/>
      <c r="AD57" s="100">
        <f>AD56-AE56</f>
        <v>-0.16000000000000014</v>
      </c>
      <c r="AE57" s="100"/>
      <c r="AG57" t="s">
        <v>92</v>
      </c>
      <c r="AH57" s="91">
        <f>AH56-AI56</f>
        <v>-0.34000000000000075</v>
      </c>
      <c r="AI57" s="91"/>
      <c r="AL57" t="s">
        <v>92</v>
      </c>
      <c r="AM57" s="71">
        <f>AM56-AN56</f>
        <v>-0.51999999999999957</v>
      </c>
      <c r="AN57" s="71"/>
      <c r="AO57" s="91">
        <f>AO56-AP56</f>
        <v>-0.45999999999999996</v>
      </c>
      <c r="AP57" s="91"/>
      <c r="AQ57" s="99">
        <f>AQ56-AR56</f>
        <v>-0.37999999999999989</v>
      </c>
      <c r="AR57" s="99"/>
      <c r="AS57" s="96">
        <f>AS56-AT56</f>
        <v>-0.36000000000000032</v>
      </c>
      <c r="AT57" s="96"/>
      <c r="AU57" s="93">
        <f>AU56-AV56</f>
        <v>-0.24000000000000021</v>
      </c>
      <c r="AV57" s="93"/>
      <c r="AW57" s="101">
        <f>AW56-AX56</f>
        <v>-0.20000000000000018</v>
      </c>
      <c r="AX57" s="101"/>
      <c r="AY57" s="98">
        <f>AY56-AZ56</f>
        <v>-0.39999999999999947</v>
      </c>
      <c r="AZ57" s="98"/>
    </row>
    <row r="58" spans="1:54" x14ac:dyDescent="0.25">
      <c r="A58" t="s">
        <v>102</v>
      </c>
      <c r="B58">
        <f>SUM(B56,D56,F56,H56)</f>
        <v>17.18</v>
      </c>
      <c r="K58" s="17" t="s">
        <v>102</v>
      </c>
      <c r="L58">
        <f>SUM(L56,N56)</f>
        <v>9.14</v>
      </c>
      <c r="Q58" s="17" t="s">
        <v>102</v>
      </c>
      <c r="R58">
        <f>SUM(R56,T56,V56)</f>
        <v>13.459999999999999</v>
      </c>
      <c r="Y58" s="17" t="s">
        <v>102</v>
      </c>
      <c r="Z58">
        <f>SUM(Z56,AB56,AD56)</f>
        <v>13.54</v>
      </c>
      <c r="AG58" s="17" t="s">
        <v>102</v>
      </c>
      <c r="AH58">
        <f>SUM(AH56)</f>
        <v>4.5999999999999996</v>
      </c>
      <c r="AL58" s="17" t="s">
        <v>102</v>
      </c>
      <c r="AM58">
        <f>SUM(AM56,AO56,AQ56,AS56,AU56,AW56,AY56)</f>
        <v>30.68</v>
      </c>
      <c r="BB58" t="s">
        <v>27</v>
      </c>
    </row>
    <row r="59" spans="1:54" x14ac:dyDescent="0.25">
      <c r="A59" t="s">
        <v>103</v>
      </c>
      <c r="B59">
        <f>SUM(C56,E56,G56,I56)</f>
        <v>18.839999999999996</v>
      </c>
      <c r="K59" s="17" t="s">
        <v>103</v>
      </c>
      <c r="L59">
        <f>SUM(M56,O56)</f>
        <v>9.52</v>
      </c>
      <c r="Q59" s="17" t="s">
        <v>103</v>
      </c>
      <c r="R59">
        <f>SUM(S56,U56,W56)</f>
        <v>14.32</v>
      </c>
      <c r="Y59" s="17" t="s">
        <v>103</v>
      </c>
      <c r="Z59">
        <f>SUM(AA56,AC56,AE56)</f>
        <v>14.34</v>
      </c>
      <c r="AG59" s="17" t="s">
        <v>103</v>
      </c>
      <c r="AH59">
        <f>SUM(AI56)</f>
        <v>4.9400000000000004</v>
      </c>
      <c r="AL59" s="17" t="s">
        <v>103</v>
      </c>
      <c r="AM59">
        <f>SUM(AN56,AP56,AR56,AT56,AV56,AX56,AZ56)</f>
        <v>33.24</v>
      </c>
    </row>
    <row r="60" spans="1:54" x14ac:dyDescent="0.25">
      <c r="A60" t="s">
        <v>104</v>
      </c>
      <c r="B60">
        <f>SUM(B57,D57,F57,H57)</f>
        <v>-1.6599999999999993</v>
      </c>
      <c r="K60" s="17" t="s">
        <v>104</v>
      </c>
      <c r="L60">
        <f>SUM(L57,N57)</f>
        <v>-0.37999999999999989</v>
      </c>
      <c r="Q60" s="17" t="s">
        <v>104</v>
      </c>
      <c r="R60">
        <f>SUM(R57,T57,V57)</f>
        <v>-0.86000000000000032</v>
      </c>
      <c r="Y60" s="17" t="s">
        <v>104</v>
      </c>
      <c r="Z60">
        <f>SUM(Z57,AB57,AD57)</f>
        <v>-0.80000000000000071</v>
      </c>
      <c r="AG60" s="17" t="s">
        <v>104</v>
      </c>
      <c r="AH60">
        <f>SUM(AH57)</f>
        <v>-0.34000000000000075</v>
      </c>
      <c r="AL60" s="17" t="s">
        <v>104</v>
      </c>
      <c r="AM60">
        <f>SUM(AM57,AO57,AQ57,AS57,AU57,AW57,AY57)</f>
        <v>-2.5599999999999996</v>
      </c>
    </row>
    <row r="61" spans="1:54" x14ac:dyDescent="0.25">
      <c r="C61">
        <f>AVERAGE(B57,D57,F57,H57)</f>
        <v>-0.41499999999999981</v>
      </c>
      <c r="M61">
        <f>AVERAGE(L57,N57)</f>
        <v>-0.18999999999999995</v>
      </c>
      <c r="S61">
        <f>AVERAGE(R57,T57,V57)</f>
        <v>-0.28666666666666679</v>
      </c>
      <c r="AA61">
        <f>AVERAGE(Z57,AB57,AD57)</f>
        <v>-0.26666666666666689</v>
      </c>
      <c r="AI61">
        <f>AVERAGE(AH57)</f>
        <v>-0.34000000000000075</v>
      </c>
      <c r="AN61">
        <f>AVERAGE(AM57,AO57,AQ57,AS57,AU57,AW57,AY57)</f>
        <v>-0.36571428571428566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validitas_x</vt:lpstr>
      <vt:lpstr>validitas_y</vt:lpstr>
      <vt:lpstr>REABILITAS_X</vt:lpstr>
      <vt:lpstr>REABILITAS_Y</vt:lpstr>
      <vt:lpstr>KORELASI</vt:lpstr>
      <vt:lpstr>gap</vt:lpstr>
      <vt:lpstr>total</vt:lpstr>
      <vt:lpstr>Sheet3</vt:lpstr>
      <vt:lpstr>gap_baru</vt:lpstr>
      <vt:lpstr>Sheet1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Ningsih</cp:lastModifiedBy>
  <dcterms:created xsi:type="dcterms:W3CDTF">2019-01-22T03:10:59Z</dcterms:created>
  <dcterms:modified xsi:type="dcterms:W3CDTF">2019-12-16T03:57:26Z</dcterms:modified>
</cp:coreProperties>
</file>