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L101" i="4" l="1"/>
  <c r="I102" i="4" l="1"/>
  <c r="I103" i="4"/>
  <c r="I104" i="4"/>
  <c r="I105" i="4"/>
  <c r="I106" i="4"/>
  <c r="I107" i="4"/>
  <c r="L97" i="4" l="1"/>
  <c r="L107" i="4" l="1"/>
  <c r="B83" i="4"/>
  <c r="L83" i="4"/>
  <c r="M83" i="4"/>
  <c r="M85" i="4" s="1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3" i="4"/>
  <c r="P83" i="4" s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3" i="4"/>
  <c r="O83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3" i="4"/>
  <c r="N83" i="4" s="1"/>
  <c r="K55" i="4"/>
  <c r="K56" i="4"/>
  <c r="Q56" i="4" s="1"/>
  <c r="R56" i="4" s="1"/>
  <c r="K57" i="4"/>
  <c r="K58" i="4"/>
  <c r="Q58" i="4" s="1"/>
  <c r="R58" i="4" s="1"/>
  <c r="K59" i="4"/>
  <c r="K60" i="4"/>
  <c r="Q60" i="4" s="1"/>
  <c r="R60" i="4" s="1"/>
  <c r="K61" i="4"/>
  <c r="K62" i="4"/>
  <c r="Q62" i="4" s="1"/>
  <c r="R62" i="4" s="1"/>
  <c r="K63" i="4"/>
  <c r="K64" i="4"/>
  <c r="Q64" i="4" s="1"/>
  <c r="R64" i="4" s="1"/>
  <c r="K65" i="4"/>
  <c r="K66" i="4"/>
  <c r="Q66" i="4" s="1"/>
  <c r="R66" i="4" s="1"/>
  <c r="K67" i="4"/>
  <c r="K68" i="4"/>
  <c r="Q68" i="4" s="1"/>
  <c r="R68" i="4" s="1"/>
  <c r="K69" i="4"/>
  <c r="K70" i="4"/>
  <c r="Q70" i="4" s="1"/>
  <c r="R70" i="4" s="1"/>
  <c r="K71" i="4"/>
  <c r="K72" i="4"/>
  <c r="Q72" i="4" s="1"/>
  <c r="R72" i="4" s="1"/>
  <c r="K73" i="4"/>
  <c r="K74" i="4"/>
  <c r="Q74" i="4" s="1"/>
  <c r="R74" i="4" s="1"/>
  <c r="K75" i="4"/>
  <c r="K76" i="4"/>
  <c r="Q76" i="4" s="1"/>
  <c r="R76" i="4" s="1"/>
  <c r="K77" i="4"/>
  <c r="K78" i="4"/>
  <c r="Q78" i="4" s="1"/>
  <c r="R78" i="4" s="1"/>
  <c r="K79" i="4"/>
  <c r="K80" i="4"/>
  <c r="Q80" i="4" s="1"/>
  <c r="R80" i="4" s="1"/>
  <c r="K81" i="4"/>
  <c r="K82" i="4"/>
  <c r="Q82" i="4" s="1"/>
  <c r="R82" i="4" s="1"/>
  <c r="K42" i="4"/>
  <c r="Q42" i="4" s="1"/>
  <c r="R42" i="4" s="1"/>
  <c r="K43" i="4"/>
  <c r="Q43" i="4" s="1"/>
  <c r="R43" i="4" s="1"/>
  <c r="K44" i="4"/>
  <c r="Q44" i="4" s="1"/>
  <c r="R44" i="4" s="1"/>
  <c r="K45" i="4"/>
  <c r="Q45" i="4" s="1"/>
  <c r="R45" i="4" s="1"/>
  <c r="K46" i="4"/>
  <c r="Q46" i="4" s="1"/>
  <c r="R46" i="4" s="1"/>
  <c r="K47" i="4"/>
  <c r="Q47" i="4" s="1"/>
  <c r="R47" i="4" s="1"/>
  <c r="K48" i="4"/>
  <c r="Q48" i="4" s="1"/>
  <c r="R48" i="4" s="1"/>
  <c r="K49" i="4"/>
  <c r="Q49" i="4" s="1"/>
  <c r="R49" i="4" s="1"/>
  <c r="K50" i="4"/>
  <c r="Q50" i="4" s="1"/>
  <c r="R50" i="4" s="1"/>
  <c r="K51" i="4"/>
  <c r="Q51" i="4" s="1"/>
  <c r="R51" i="4" s="1"/>
  <c r="K52" i="4"/>
  <c r="Q52" i="4" s="1"/>
  <c r="R52" i="4" s="1"/>
  <c r="K53" i="4"/>
  <c r="Q53" i="4" s="1"/>
  <c r="R53" i="4" s="1"/>
  <c r="K54" i="4"/>
  <c r="Q54" i="4" s="1"/>
  <c r="R54" i="4" s="1"/>
  <c r="K30" i="4"/>
  <c r="Q30" i="4" s="1"/>
  <c r="R30" i="4" s="1"/>
  <c r="K31" i="4"/>
  <c r="Q31" i="4" s="1"/>
  <c r="R31" i="4" s="1"/>
  <c r="K32" i="4"/>
  <c r="Q32" i="4" s="1"/>
  <c r="R32" i="4" s="1"/>
  <c r="K33" i="4"/>
  <c r="Q33" i="4" s="1"/>
  <c r="R33" i="4" s="1"/>
  <c r="K34" i="4"/>
  <c r="Q34" i="4" s="1"/>
  <c r="R34" i="4" s="1"/>
  <c r="K35" i="4"/>
  <c r="Q35" i="4" s="1"/>
  <c r="R35" i="4" s="1"/>
  <c r="K36" i="4"/>
  <c r="Q36" i="4" s="1"/>
  <c r="R36" i="4" s="1"/>
  <c r="K37" i="4"/>
  <c r="Q37" i="4" s="1"/>
  <c r="R37" i="4" s="1"/>
  <c r="K38" i="4"/>
  <c r="Q38" i="4" s="1"/>
  <c r="R38" i="4" s="1"/>
  <c r="K39" i="4"/>
  <c r="Q39" i="4" s="1"/>
  <c r="R39" i="4" s="1"/>
  <c r="K40" i="4"/>
  <c r="Q40" i="4" s="1"/>
  <c r="R40" i="4" s="1"/>
  <c r="K41" i="4"/>
  <c r="Q41" i="4" s="1"/>
  <c r="R41" i="4" s="1"/>
  <c r="K22" i="4"/>
  <c r="Q22" i="4" s="1"/>
  <c r="R22" i="4" s="1"/>
  <c r="K23" i="4"/>
  <c r="Q23" i="4" s="1"/>
  <c r="R23" i="4" s="1"/>
  <c r="K24" i="4"/>
  <c r="Q24" i="4" s="1"/>
  <c r="R24" i="4" s="1"/>
  <c r="K25" i="4"/>
  <c r="Q25" i="4" s="1"/>
  <c r="R25" i="4" s="1"/>
  <c r="K26" i="4"/>
  <c r="Q26" i="4" s="1"/>
  <c r="R26" i="4" s="1"/>
  <c r="K27" i="4"/>
  <c r="Q27" i="4" s="1"/>
  <c r="R27" i="4" s="1"/>
  <c r="K28" i="4"/>
  <c r="Q28" i="4" s="1"/>
  <c r="R28" i="4" s="1"/>
  <c r="K29" i="4"/>
  <c r="Q29" i="4" s="1"/>
  <c r="R29" i="4" s="1"/>
  <c r="K19" i="4"/>
  <c r="Q19" i="4" s="1"/>
  <c r="R19" i="4" s="1"/>
  <c r="K20" i="4"/>
  <c r="Q20" i="4" s="1"/>
  <c r="R20" i="4" s="1"/>
  <c r="K21" i="4"/>
  <c r="Q21" i="4" s="1"/>
  <c r="R21" i="4" s="1"/>
  <c r="K14" i="4"/>
  <c r="Q14" i="4" s="1"/>
  <c r="R14" i="4" s="1"/>
  <c r="K15" i="4"/>
  <c r="Q15" i="4" s="1"/>
  <c r="R15" i="4" s="1"/>
  <c r="K16" i="4"/>
  <c r="Q16" i="4" s="1"/>
  <c r="R16" i="4" s="1"/>
  <c r="K17" i="4"/>
  <c r="Q17" i="4" s="1"/>
  <c r="R17" i="4" s="1"/>
  <c r="K18" i="4"/>
  <c r="Q18" i="4" s="1"/>
  <c r="R18" i="4" s="1"/>
  <c r="K10" i="4"/>
  <c r="Q10" i="4" s="1"/>
  <c r="R10" i="4" s="1"/>
  <c r="K11" i="4"/>
  <c r="Q11" i="4" s="1"/>
  <c r="R11" i="4" s="1"/>
  <c r="K12" i="4"/>
  <c r="Q12" i="4" s="1"/>
  <c r="R12" i="4" s="1"/>
  <c r="K13" i="4"/>
  <c r="Q13" i="4" s="1"/>
  <c r="R13" i="4" s="1"/>
  <c r="K7" i="4"/>
  <c r="Q7" i="4" s="1"/>
  <c r="R7" i="4" s="1"/>
  <c r="K8" i="4"/>
  <c r="Q8" i="4" s="1"/>
  <c r="R8" i="4" s="1"/>
  <c r="K9" i="4"/>
  <c r="Q9" i="4" s="1"/>
  <c r="R9" i="4" s="1"/>
  <c r="K6" i="4"/>
  <c r="Q6" i="4" s="1"/>
  <c r="R6" i="4" s="1"/>
  <c r="K5" i="4"/>
  <c r="Q5" i="4" s="1"/>
  <c r="R5" i="4" s="1"/>
  <c r="K4" i="4"/>
  <c r="Q4" i="4" s="1"/>
  <c r="R4" i="4" s="1"/>
  <c r="K3" i="4"/>
  <c r="K83" i="4" s="1"/>
  <c r="K85" i="4" s="1"/>
  <c r="J3" i="4"/>
  <c r="M84" i="4" l="1"/>
  <c r="Q3" i="4"/>
  <c r="Q81" i="4"/>
  <c r="R81" i="4" s="1"/>
  <c r="Q79" i="4"/>
  <c r="R79" i="4" s="1"/>
  <c r="Q77" i="4"/>
  <c r="R77" i="4" s="1"/>
  <c r="Q75" i="4"/>
  <c r="R75" i="4" s="1"/>
  <c r="Q73" i="4"/>
  <c r="R73" i="4" s="1"/>
  <c r="Q71" i="4"/>
  <c r="R71" i="4" s="1"/>
  <c r="Q69" i="4"/>
  <c r="R69" i="4" s="1"/>
  <c r="Q67" i="4"/>
  <c r="R67" i="4" s="1"/>
  <c r="Q63" i="4"/>
  <c r="R63" i="4" s="1"/>
  <c r="Q61" i="4"/>
  <c r="R61" i="4" s="1"/>
  <c r="Q59" i="4"/>
  <c r="R59" i="4" s="1"/>
  <c r="Q57" i="4"/>
  <c r="R57" i="4" s="1"/>
  <c r="Q55" i="4"/>
  <c r="R55" i="4" s="1"/>
  <c r="N85" i="4"/>
  <c r="N84" i="4"/>
  <c r="P84" i="4"/>
  <c r="P85" i="4"/>
  <c r="R3" i="4"/>
  <c r="Q65" i="4"/>
  <c r="R65" i="4" s="1"/>
  <c r="J83" i="4"/>
  <c r="O85" i="4"/>
  <c r="O84" i="4"/>
  <c r="L85" i="4"/>
  <c r="L84" i="4"/>
  <c r="K84" i="4"/>
  <c r="L102" i="4"/>
  <c r="L104" i="4"/>
  <c r="L106" i="4"/>
  <c r="L103" i="4"/>
  <c r="L105" i="4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5" i="4" l="1"/>
  <c r="H89" i="4" s="1"/>
  <c r="J84" i="4"/>
  <c r="R84" i="4" s="1"/>
  <c r="R83" i="4"/>
  <c r="Q83" i="4"/>
  <c r="Q84" i="4" s="1"/>
  <c r="J2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C95" i="2"/>
  <c r="C104" i="2" s="1"/>
  <c r="E83" i="2"/>
  <c r="F83" i="2"/>
  <c r="G83" i="2"/>
  <c r="H83" i="2"/>
  <c r="I83" i="2"/>
  <c r="J83" i="2"/>
  <c r="D8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3" i="2"/>
  <c r="K83" i="2" s="1"/>
  <c r="Q85" i="4" l="1"/>
  <c r="C99" i="2"/>
  <c r="C103" i="2"/>
  <c r="C101" i="2"/>
  <c r="C105" i="2"/>
  <c r="D84" i="2"/>
  <c r="C100" i="2"/>
  <c r="C102" i="2"/>
</calcChain>
</file>

<file path=xl/sharedStrings.xml><?xml version="1.0" encoding="utf-8"?>
<sst xmlns="http://schemas.openxmlformats.org/spreadsheetml/2006/main" count="754" uniqueCount="130">
  <si>
    <t> Pert 1</t>
  </si>
  <si>
    <t> Pert 2</t>
  </si>
  <si>
    <t>Pert 3 </t>
  </si>
  <si>
    <t>Pert 4 </t>
  </si>
  <si>
    <t> Pert 5</t>
  </si>
  <si>
    <t>Pert 6 </t>
  </si>
  <si>
    <t> Pert 7</t>
  </si>
  <si>
    <t> Pert 8</t>
  </si>
  <si>
    <t>  Pert 9</t>
  </si>
  <si>
    <t> Pert 10</t>
  </si>
  <si>
    <t>Total</t>
  </si>
  <si>
    <t xml:space="preserve"> Sumber Air</t>
  </si>
  <si>
    <t xml:space="preserve"> Kegunaan air sumur</t>
  </si>
  <si>
    <t>Sumur Gali</t>
  </si>
  <si>
    <t xml:space="preserve">Minum </t>
  </si>
  <si>
    <t>MCK</t>
  </si>
  <si>
    <t xml:space="preserve">membersihkan rumah </t>
  </si>
  <si>
    <t>Memasak</t>
  </si>
  <si>
    <t xml:space="preserve">  Air Sumur</t>
  </si>
  <si>
    <t xml:space="preserve">Semuannya </t>
  </si>
  <si>
    <t xml:space="preserve"> Sumur Gali</t>
  </si>
  <si>
    <t>10,7</t>
  </si>
  <si>
    <t>31,4</t>
  </si>
  <si>
    <t>cuci motor</t>
  </si>
  <si>
    <t>Air Sumur</t>
  </si>
  <si>
    <t xml:space="preserve">menyiram tanaman </t>
  </si>
  <si>
    <t>Mencuci pakian</t>
  </si>
  <si>
    <t xml:space="preserve">sungai </t>
  </si>
  <si>
    <t>mata air</t>
  </si>
  <si>
    <t>1,5</t>
  </si>
  <si>
    <t>PAM</t>
  </si>
  <si>
    <t xml:space="preserve">Mencuci pakian </t>
  </si>
  <si>
    <t xml:space="preserve">air tengki </t>
  </si>
  <si>
    <t>sumur gali</t>
  </si>
  <si>
    <t xml:space="preserve">sumur  gali </t>
  </si>
  <si>
    <t>11,8</t>
  </si>
  <si>
    <t xml:space="preserve">minum </t>
  </si>
  <si>
    <t xml:space="preserve"> mata air</t>
  </si>
  <si>
    <t xml:space="preserve">1,5 </t>
  </si>
  <si>
    <t xml:space="preserve">air hujan </t>
  </si>
  <si>
    <t xml:space="preserve"> mck </t>
  </si>
  <si>
    <t xml:space="preserve">800 ml </t>
  </si>
  <si>
    <t xml:space="preserve">semuannya </t>
  </si>
  <si>
    <t xml:space="preserve">sumur gali </t>
  </si>
  <si>
    <t xml:space="preserve">semuanya </t>
  </si>
  <si>
    <t xml:space="preserve">PAM </t>
  </si>
  <si>
    <t xml:space="preserve">mencuci pakian </t>
  </si>
  <si>
    <t>cuci pakian</t>
  </si>
  <si>
    <t>mck</t>
  </si>
  <si>
    <t>pam</t>
  </si>
  <si>
    <t>sumur</t>
  </si>
  <si>
    <t xml:space="preserve">JUMLAH </t>
  </si>
  <si>
    <t xml:space="preserve">JENIS KEBUTUHAN </t>
  </si>
  <si>
    <t xml:space="preserve"> RATA-RATA</t>
  </si>
  <si>
    <t>minum</t>
  </si>
  <si>
    <t>masak</t>
  </si>
  <si>
    <t>bersih rumah</t>
  </si>
  <si>
    <t>nyiram tanaman</t>
  </si>
  <si>
    <t xml:space="preserve">cuci pakian </t>
  </si>
  <si>
    <t>% PEMAKAIAN AIR</t>
  </si>
  <si>
    <t>Jumlah</t>
  </si>
  <si>
    <t>No</t>
  </si>
  <si>
    <t xml:space="preserve"> Jumlah Anggota Keluarga</t>
  </si>
  <si>
    <t>Minum (2)</t>
  </si>
  <si>
    <t>MCK(12)</t>
  </si>
  <si>
    <t>Memasak(10)</t>
  </si>
  <si>
    <t xml:space="preserve">membersihkan rumah(31) </t>
  </si>
  <si>
    <t>menyiram tanaman(40)</t>
  </si>
  <si>
    <t>cuci motor(10,7)</t>
  </si>
  <si>
    <t>Mencuci pakian (11,8)</t>
  </si>
  <si>
    <t>42,7</t>
  </si>
  <si>
    <t>47,8</t>
  </si>
  <si>
    <t>604,7</t>
  </si>
  <si>
    <t>70,8</t>
  </si>
  <si>
    <t>42,8</t>
  </si>
  <si>
    <t>47,2</t>
  </si>
  <si>
    <t>35,4</t>
  </si>
  <si>
    <t>53,5</t>
  </si>
  <si>
    <t>32,1</t>
  </si>
  <si>
    <t>74,7</t>
  </si>
  <si>
    <t>82,6</t>
  </si>
  <si>
    <t>31,1</t>
  </si>
  <si>
    <t>64,2</t>
  </si>
  <si>
    <t>85,6</t>
  </si>
  <si>
    <t>21,4</t>
  </si>
  <si>
    <t>96,3</t>
  </si>
  <si>
    <t>74,9</t>
  </si>
  <si>
    <t>94,4</t>
  </si>
  <si>
    <t>23,6</t>
  </si>
  <si>
    <t>106,2</t>
  </si>
  <si>
    <t xml:space="preserve">    menyiram tanaman </t>
  </si>
  <si>
    <t>JUMLAH KK</t>
  </si>
  <si>
    <t xml:space="preserve">JUMLAH KK </t>
  </si>
  <si>
    <t xml:space="preserve"> MINUM KK</t>
  </si>
  <si>
    <t>MCK KK</t>
  </si>
  <si>
    <t xml:space="preserve">    MEMASAK KK</t>
  </si>
  <si>
    <t>MEMBERSIHKAN RUMAH KK</t>
  </si>
  <si>
    <t>CUCI MOTOR</t>
  </si>
  <si>
    <t>7,5</t>
  </si>
  <si>
    <t>2,40</t>
  </si>
  <si>
    <t>10,5</t>
  </si>
  <si>
    <t>13,5</t>
  </si>
  <si>
    <t>2,4</t>
  </si>
  <si>
    <t>4,5</t>
  </si>
  <si>
    <t>`10</t>
  </si>
  <si>
    <t>MENYIRAM TANAMAN  KK</t>
  </si>
  <si>
    <t>125,6</t>
  </si>
  <si>
    <t>219,8</t>
  </si>
  <si>
    <t>251,2</t>
  </si>
  <si>
    <t>62,8</t>
  </si>
  <si>
    <t>188,4</t>
  </si>
  <si>
    <t>282,6</t>
  </si>
  <si>
    <t>125,4</t>
  </si>
  <si>
    <t>94,2</t>
  </si>
  <si>
    <t>94,5</t>
  </si>
  <si>
    <t>CUCI MOTOR KK</t>
  </si>
  <si>
    <t>CUCI PAKIAN KK</t>
  </si>
  <si>
    <t xml:space="preserve">PERORANG/HARI </t>
  </si>
  <si>
    <t>RATA-RATA PER KK</t>
  </si>
  <si>
    <t>JUMLAH ORG/ KK</t>
  </si>
  <si>
    <t>RATA-RATA PER ORG</t>
  </si>
  <si>
    <t xml:space="preserve">KEBUTUHAN AIR </t>
  </si>
  <si>
    <t xml:space="preserve">JUMLAH RATA-RATA </t>
  </si>
  <si>
    <t>MINUM</t>
  </si>
  <si>
    <t>MEMASAK</t>
  </si>
  <si>
    <t xml:space="preserve">MEMEBERSIHKAN RUMAH </t>
  </si>
  <si>
    <t>MENYIRAM TANAMAN</t>
  </si>
  <si>
    <t>CUCI PAKIAN</t>
  </si>
  <si>
    <t>JUMLAH RATA-RATA   kk</t>
  </si>
  <si>
    <t>JUMLAH RATA-RATA  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</si>
</sst>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right" vertical="top"/>
    </xf>
    <xf numFmtId="0" fontId="0" fillId="0" borderId="5" xfId="0" applyBorder="1"/>
    <xf numFmtId="10" fontId="0" fillId="0" borderId="5" xfId="0" applyNumberForma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5" xfId="0" applyFont="1" applyBorder="1"/>
    <xf numFmtId="0" fontId="0" fillId="0" borderId="6" xfId="0" applyFill="1" applyBorder="1"/>
    <xf numFmtId="0" fontId="10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0" fillId="0" borderId="5" xfId="0" applyFont="1" applyFill="1" applyBorder="1"/>
    <xf numFmtId="2" fontId="0" fillId="0" borderId="6" xfId="0" applyNumberFormat="1" applyFill="1" applyBorder="1"/>
    <xf numFmtId="165" fontId="0" fillId="0" borderId="6" xfId="0" applyNumberFormat="1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4" fontId="0" fillId="0" borderId="5" xfId="0" applyNumberFormat="1" applyBorder="1"/>
    <xf numFmtId="2" fontId="0" fillId="0" borderId="5" xfId="0" applyNumberFormat="1" applyBorder="1"/>
    <xf numFmtId="9" fontId="0" fillId="0" borderId="5" xfId="1" applyFont="1" applyBorder="1"/>
    <xf numFmtId="166" fontId="0" fillId="0" borderId="6" xfId="0" applyNumberForma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PERSENTASI</a:t>
            </a:r>
            <a:r>
              <a:rPr lang="en-US" baseline="0"/>
              <a:t> </a:t>
            </a:r>
            <a:r>
              <a:rPr lang="en-US"/>
              <a:t> PEMAKAIAN AIR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Sheet2!$C$98</c:f>
              <c:strCache>
                <c:ptCount val="1"/>
                <c:pt idx="0">
                  <c:v>% PEMAKAIAN AIR</c:v>
                </c:pt>
              </c:strCache>
            </c:strRef>
          </c:tx>
          <c:cat>
            <c:strRef>
              <c:f>Sheet2!$B$99:$B$105</c:f>
              <c:strCache>
                <c:ptCount val="7"/>
                <c:pt idx="0">
                  <c:v>minum</c:v>
                </c:pt>
                <c:pt idx="1">
                  <c:v>mck</c:v>
                </c:pt>
                <c:pt idx="2">
                  <c:v>masak</c:v>
                </c:pt>
                <c:pt idx="3">
                  <c:v>bersih rumah</c:v>
                </c:pt>
                <c:pt idx="4">
                  <c:v>nyiram tanaman</c:v>
                </c:pt>
                <c:pt idx="5">
                  <c:v>cuci motor</c:v>
                </c:pt>
                <c:pt idx="6">
                  <c:v>cuci pakian </c:v>
                </c:pt>
              </c:strCache>
            </c:strRef>
          </c:cat>
          <c:val>
            <c:numRef>
              <c:f>Sheet2!$C$99:$C$105</c:f>
              <c:numCache>
                <c:formatCode>0.00%</c:formatCode>
                <c:ptCount val="7"/>
                <c:pt idx="0">
                  <c:v>1.8440177893480854E-2</c:v>
                </c:pt>
                <c:pt idx="1">
                  <c:v>0.11823408178761255</c:v>
                </c:pt>
                <c:pt idx="2">
                  <c:v>7.5279314459268901E-2</c:v>
                </c:pt>
                <c:pt idx="3">
                  <c:v>0.25772860397006186</c:v>
                </c:pt>
                <c:pt idx="4">
                  <c:v>0.34103481939472829</c:v>
                </c:pt>
                <c:pt idx="5">
                  <c:v>9.5238095238095233E-2</c:v>
                </c:pt>
                <c:pt idx="6">
                  <c:v>9.4044907256752366E-2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Presentase</a:t>
            </a:r>
            <a:r>
              <a:rPr lang="en-US" baseline="0"/>
              <a:t> Rata- rata pemanfaatan Air Sumur </a:t>
            </a:r>
            <a:r>
              <a:rPr lang="en-US" sz="1600" baseline="0"/>
              <a:t>Gali</a:t>
            </a:r>
            <a:r>
              <a:rPr lang="en-US"/>
              <a:t> </a:t>
            </a:r>
          </a:p>
        </c:rich>
      </c:tx>
      <c:layout/>
      <c:overlay val="0"/>
      <c:spPr>
        <a:noFill/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Sheet4!$L$100</c:f>
              <c:strCache>
                <c:ptCount val="1"/>
                <c:pt idx="0">
                  <c:v>JUMLAH RATA-RATA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Sheet4!$K$101:$K$107</c:f>
              <c:strCache>
                <c:ptCount val="7"/>
                <c:pt idx="0">
                  <c:v>MINUM</c:v>
                </c:pt>
                <c:pt idx="1">
                  <c:v>MCK</c:v>
                </c:pt>
                <c:pt idx="2">
                  <c:v>MEMASAK</c:v>
                </c:pt>
                <c:pt idx="3">
                  <c:v>MEMEBERSIHKAN RUMAH </c:v>
                </c:pt>
                <c:pt idx="4">
                  <c:v>MENYIRAM TANAMAN</c:v>
                </c:pt>
                <c:pt idx="5">
                  <c:v>CUCI MOTOR</c:v>
                </c:pt>
                <c:pt idx="6">
                  <c:v>CUCI PAKIAN</c:v>
                </c:pt>
              </c:strCache>
            </c:strRef>
          </c:cat>
          <c:val>
            <c:numRef>
              <c:f>Sheet4!$L$101:$L$107</c:f>
              <c:numCache>
                <c:formatCode>0%</c:formatCode>
                <c:ptCount val="7"/>
                <c:pt idx="0">
                  <c:v>1.5772870662460567E-2</c:v>
                </c:pt>
                <c:pt idx="1">
                  <c:v>0.12816917864236477</c:v>
                </c:pt>
                <c:pt idx="2">
                  <c:v>8.1668419207851381E-2</c:v>
                </c:pt>
                <c:pt idx="3">
                  <c:v>0.16240214978385326</c:v>
                </c:pt>
                <c:pt idx="4">
                  <c:v>0.36920200958055849</c:v>
                </c:pt>
                <c:pt idx="5">
                  <c:v>0.11765393153405772</c:v>
                </c:pt>
                <c:pt idx="6">
                  <c:v>0.12513144058885384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86</xdr:row>
      <xdr:rowOff>161925</xdr:rowOff>
    </xdr:from>
    <xdr:to>
      <xdr:col>7</xdr:col>
      <xdr:colOff>857250</xdr:colOff>
      <xdr:row>101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1114425</xdr:colOff>
      <xdr:row>91</xdr:row>
      <xdr:rowOff>109537</xdr:rowOff>
    </xdr:from>
    <xdr:to>
      <xdr:col>15</xdr:col>
      <xdr:colOff>1133475</xdr:colOff>
      <xdr:row>105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selection activeCell="L21" sqref="L21"/>
    </sheetView>
  </sheetViews>
  <sheetFormatPr defaultRowHeight="15" x14ac:dyDescent="0.25"/>
  <sheetData>
    <row r="1" spans="1:11" ht="15.75" x14ac:dyDescent="0.25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1"/>
    </row>
    <row r="2" spans="1:11" ht="16.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2" t="s">
        <v>10</v>
      </c>
    </row>
    <row r="3" spans="1:11" ht="16.5" thickBot="1" x14ac:dyDescent="0.3">
      <c r="A3" s="3">
        <v>5</v>
      </c>
      <c r="B3" s="4">
        <v>5</v>
      </c>
      <c r="C3" s="4">
        <v>5</v>
      </c>
      <c r="D3" s="4">
        <v>5</v>
      </c>
      <c r="E3" s="4">
        <v>5</v>
      </c>
      <c r="F3" s="4">
        <v>5</v>
      </c>
      <c r="G3" s="4">
        <v>5</v>
      </c>
      <c r="H3" s="4">
        <v>5</v>
      </c>
      <c r="I3" s="4">
        <v>5</v>
      </c>
      <c r="J3" s="4">
        <v>5</v>
      </c>
      <c r="K3" s="4">
        <v>50</v>
      </c>
    </row>
    <row r="4" spans="1:11" ht="16.5" thickBot="1" x14ac:dyDescent="0.3">
      <c r="A4" s="3">
        <v>5</v>
      </c>
      <c r="B4" s="4">
        <v>4</v>
      </c>
      <c r="C4" s="4">
        <v>5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4">
        <v>3</v>
      </c>
      <c r="J4" s="4">
        <v>4</v>
      </c>
      <c r="K4" s="4">
        <v>46</v>
      </c>
    </row>
    <row r="5" spans="1:11" ht="16.5" thickBot="1" x14ac:dyDescent="0.3">
      <c r="A5" s="3">
        <v>4</v>
      </c>
      <c r="B5" s="4">
        <v>4</v>
      </c>
      <c r="C5" s="4">
        <v>4</v>
      </c>
      <c r="D5" s="4">
        <v>4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40</v>
      </c>
    </row>
    <row r="6" spans="1:11" ht="16.5" thickBot="1" x14ac:dyDescent="0.3">
      <c r="A6" s="3">
        <v>3</v>
      </c>
      <c r="B6" s="4">
        <v>3</v>
      </c>
      <c r="C6" s="4">
        <v>3</v>
      </c>
      <c r="D6" s="4">
        <v>3</v>
      </c>
      <c r="E6" s="4">
        <v>4</v>
      </c>
      <c r="F6" s="4">
        <v>4</v>
      </c>
      <c r="G6" s="4">
        <v>4</v>
      </c>
      <c r="H6" s="4">
        <v>4</v>
      </c>
      <c r="I6" s="4">
        <v>4</v>
      </c>
      <c r="J6" s="4">
        <v>4</v>
      </c>
      <c r="K6" s="4">
        <v>36</v>
      </c>
    </row>
    <row r="7" spans="1:11" ht="16.5" thickBot="1" x14ac:dyDescent="0.3">
      <c r="A7" s="3">
        <v>5</v>
      </c>
      <c r="B7" s="4">
        <v>5</v>
      </c>
      <c r="C7" s="4">
        <v>5</v>
      </c>
      <c r="D7" s="4">
        <v>5</v>
      </c>
      <c r="E7" s="4">
        <v>5</v>
      </c>
      <c r="F7" s="4">
        <v>5</v>
      </c>
      <c r="G7" s="4">
        <v>5</v>
      </c>
      <c r="H7" s="4">
        <v>5</v>
      </c>
      <c r="I7" s="4">
        <v>5</v>
      </c>
      <c r="J7" s="4">
        <v>5</v>
      </c>
      <c r="K7" s="4">
        <v>50</v>
      </c>
    </row>
    <row r="8" spans="1:11" ht="16.5" thickBot="1" x14ac:dyDescent="0.3">
      <c r="A8" s="3">
        <v>4</v>
      </c>
      <c r="B8" s="4">
        <v>4</v>
      </c>
      <c r="C8" s="4">
        <v>4</v>
      </c>
      <c r="D8" s="4">
        <v>4</v>
      </c>
      <c r="E8" s="4">
        <v>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40</v>
      </c>
    </row>
    <row r="9" spans="1:11" ht="16.5" thickBot="1" x14ac:dyDescent="0.3">
      <c r="A9" s="3">
        <v>2</v>
      </c>
      <c r="B9" s="4">
        <v>2</v>
      </c>
      <c r="C9" s="4">
        <v>2</v>
      </c>
      <c r="D9" s="4">
        <v>2</v>
      </c>
      <c r="E9" s="4">
        <v>2</v>
      </c>
      <c r="F9" s="4">
        <v>2</v>
      </c>
      <c r="G9" s="4">
        <v>2</v>
      </c>
      <c r="H9" s="4">
        <v>2</v>
      </c>
      <c r="I9" s="4">
        <v>2</v>
      </c>
      <c r="J9" s="4">
        <v>2</v>
      </c>
      <c r="K9" s="4">
        <v>20</v>
      </c>
    </row>
    <row r="10" spans="1:11" ht="16.5" thickBot="1" x14ac:dyDescent="0.3">
      <c r="A10" s="3">
        <v>5</v>
      </c>
      <c r="B10" s="4">
        <v>5</v>
      </c>
      <c r="C10" s="4">
        <v>5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5</v>
      </c>
      <c r="J10" s="4">
        <v>5</v>
      </c>
      <c r="K10" s="4">
        <v>50</v>
      </c>
    </row>
    <row r="11" spans="1:11" ht="16.5" thickBot="1" x14ac:dyDescent="0.3">
      <c r="A11" s="3">
        <v>4</v>
      </c>
      <c r="B11" s="4">
        <v>4</v>
      </c>
      <c r="C11" s="4">
        <v>4</v>
      </c>
      <c r="D11" s="4">
        <v>4</v>
      </c>
      <c r="E11" s="4">
        <v>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40</v>
      </c>
    </row>
    <row r="12" spans="1:11" ht="16.5" thickBot="1" x14ac:dyDescent="0.3">
      <c r="A12" s="3">
        <v>5</v>
      </c>
      <c r="B12" s="4">
        <v>5</v>
      </c>
      <c r="C12" s="4">
        <v>5</v>
      </c>
      <c r="D12" s="4">
        <v>5</v>
      </c>
      <c r="E12" s="4">
        <v>5</v>
      </c>
      <c r="F12" s="4">
        <v>5</v>
      </c>
      <c r="G12" s="4">
        <v>5</v>
      </c>
      <c r="H12" s="4">
        <v>5</v>
      </c>
      <c r="I12" s="4">
        <v>5</v>
      </c>
      <c r="J12" s="4">
        <v>5</v>
      </c>
      <c r="K12" s="4">
        <v>50</v>
      </c>
    </row>
    <row r="13" spans="1:11" ht="16.5" thickBot="1" x14ac:dyDescent="0.3">
      <c r="A13" s="3">
        <v>5</v>
      </c>
      <c r="B13" s="4">
        <v>5</v>
      </c>
      <c r="C13" s="4">
        <v>5</v>
      </c>
      <c r="D13" s="4">
        <v>5</v>
      </c>
      <c r="E13" s="4">
        <v>5</v>
      </c>
      <c r="F13" s="4">
        <v>5</v>
      </c>
      <c r="G13" s="4">
        <v>5</v>
      </c>
      <c r="H13" s="4">
        <v>5</v>
      </c>
      <c r="I13" s="4">
        <v>5</v>
      </c>
      <c r="J13" s="4">
        <v>5</v>
      </c>
      <c r="K13" s="4">
        <v>50</v>
      </c>
    </row>
    <row r="14" spans="1:11" ht="16.5" thickBot="1" x14ac:dyDescent="0.3">
      <c r="A14" s="3">
        <v>5</v>
      </c>
      <c r="B14" s="4">
        <v>4</v>
      </c>
      <c r="C14" s="4">
        <v>4</v>
      </c>
      <c r="D14" s="4">
        <v>5</v>
      </c>
      <c r="E14" s="4">
        <v>4</v>
      </c>
      <c r="F14" s="4">
        <v>4</v>
      </c>
      <c r="G14" s="4">
        <v>4</v>
      </c>
      <c r="H14" s="4">
        <v>4</v>
      </c>
      <c r="I14" s="4">
        <v>5</v>
      </c>
      <c r="J14" s="4">
        <v>4</v>
      </c>
      <c r="K14" s="4">
        <v>43</v>
      </c>
    </row>
    <row r="15" spans="1:11" ht="16.5" thickBot="1" x14ac:dyDescent="0.3">
      <c r="A15" s="3">
        <v>4</v>
      </c>
      <c r="B15" s="4">
        <v>5</v>
      </c>
      <c r="C15" s="4">
        <v>5</v>
      </c>
      <c r="D15" s="4">
        <v>5</v>
      </c>
      <c r="E15" s="4">
        <v>5</v>
      </c>
      <c r="F15" s="4">
        <v>5</v>
      </c>
      <c r="G15" s="4">
        <v>5</v>
      </c>
      <c r="H15" s="4">
        <v>5</v>
      </c>
      <c r="I15" s="4">
        <v>5</v>
      </c>
      <c r="J15" s="4">
        <v>2</v>
      </c>
      <c r="K15" s="4">
        <v>46</v>
      </c>
    </row>
    <row r="16" spans="1:11" ht="16.5" thickBot="1" x14ac:dyDescent="0.3">
      <c r="A16" s="3">
        <v>3</v>
      </c>
      <c r="B16" s="4">
        <v>4</v>
      </c>
      <c r="C16" s="4">
        <v>4</v>
      </c>
      <c r="D16" s="4">
        <v>4</v>
      </c>
      <c r="E16" s="4">
        <v>4</v>
      </c>
      <c r="F16" s="4">
        <v>4</v>
      </c>
      <c r="G16" s="4">
        <v>3</v>
      </c>
      <c r="H16" s="4">
        <v>4</v>
      </c>
      <c r="I16" s="4">
        <v>4</v>
      </c>
      <c r="J16" s="4">
        <v>5</v>
      </c>
      <c r="K16" s="4">
        <v>39</v>
      </c>
    </row>
    <row r="17" spans="1:11" ht="16.5" thickBot="1" x14ac:dyDescent="0.3">
      <c r="A17" s="3">
        <v>5</v>
      </c>
      <c r="B17" s="4">
        <v>5</v>
      </c>
      <c r="C17" s="4">
        <v>5</v>
      </c>
      <c r="D17" s="4">
        <v>5</v>
      </c>
      <c r="E17" s="4">
        <v>5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4">
        <v>50</v>
      </c>
    </row>
    <row r="18" spans="1:11" ht="16.5" thickBot="1" x14ac:dyDescent="0.3">
      <c r="A18" s="3">
        <v>4</v>
      </c>
      <c r="B18" s="4">
        <v>5</v>
      </c>
      <c r="C18" s="4">
        <v>5</v>
      </c>
      <c r="D18" s="4">
        <v>5</v>
      </c>
      <c r="E18" s="4">
        <v>5</v>
      </c>
      <c r="F18" s="4">
        <v>4</v>
      </c>
      <c r="G18" s="4">
        <v>4</v>
      </c>
      <c r="H18" s="4">
        <v>5</v>
      </c>
      <c r="I18" s="4">
        <v>5</v>
      </c>
      <c r="J18" s="4">
        <v>4</v>
      </c>
      <c r="K18" s="4">
        <v>46</v>
      </c>
    </row>
    <row r="19" spans="1:11" ht="16.5" thickBot="1" x14ac:dyDescent="0.3">
      <c r="A19" s="3">
        <v>3</v>
      </c>
      <c r="B19" s="4">
        <v>4</v>
      </c>
      <c r="C19" s="4">
        <v>4</v>
      </c>
      <c r="D19" s="4">
        <v>5</v>
      </c>
      <c r="E19" s="4">
        <v>4</v>
      </c>
      <c r="F19" s="4">
        <v>4</v>
      </c>
      <c r="G19" s="4">
        <v>4</v>
      </c>
      <c r="H19" s="4">
        <v>4</v>
      </c>
      <c r="I19" s="4">
        <v>3</v>
      </c>
      <c r="J19" s="4">
        <v>2</v>
      </c>
      <c r="K19" s="4">
        <v>37</v>
      </c>
    </row>
    <row r="20" spans="1:11" ht="16.5" thickBot="1" x14ac:dyDescent="0.3">
      <c r="A20" s="3">
        <v>5</v>
      </c>
      <c r="B20" s="4">
        <v>4</v>
      </c>
      <c r="C20" s="4">
        <v>4</v>
      </c>
      <c r="D20" s="4">
        <v>5</v>
      </c>
      <c r="E20" s="4">
        <v>4</v>
      </c>
      <c r="F20" s="4">
        <v>5</v>
      </c>
      <c r="G20" s="4">
        <v>4</v>
      </c>
      <c r="H20" s="4">
        <v>5</v>
      </c>
      <c r="I20" s="4">
        <v>5</v>
      </c>
      <c r="J20" s="4">
        <v>4</v>
      </c>
      <c r="K20" s="4">
        <v>45</v>
      </c>
    </row>
    <row r="21" spans="1:11" ht="16.5" thickBot="1" x14ac:dyDescent="0.3">
      <c r="A21" s="3">
        <v>4</v>
      </c>
      <c r="B21" s="4">
        <v>4</v>
      </c>
      <c r="C21" s="4">
        <v>4</v>
      </c>
      <c r="D21" s="4">
        <v>4</v>
      </c>
      <c r="E21" s="4">
        <v>5</v>
      </c>
      <c r="F21" s="4">
        <v>4</v>
      </c>
      <c r="G21" s="4">
        <v>4</v>
      </c>
      <c r="H21" s="4">
        <v>4</v>
      </c>
      <c r="I21" s="4">
        <v>5</v>
      </c>
      <c r="J21" s="4">
        <v>4</v>
      </c>
      <c r="K21" s="4">
        <v>42</v>
      </c>
    </row>
    <row r="22" spans="1:11" ht="16.5" thickBot="1" x14ac:dyDescent="0.3">
      <c r="A22" s="3">
        <v>5</v>
      </c>
      <c r="B22" s="4">
        <v>3</v>
      </c>
      <c r="C22" s="4">
        <v>5</v>
      </c>
      <c r="D22" s="4">
        <v>5</v>
      </c>
      <c r="E22" s="4">
        <v>5</v>
      </c>
      <c r="F22" s="4">
        <v>5</v>
      </c>
      <c r="G22" s="4">
        <v>5</v>
      </c>
      <c r="H22" s="4">
        <v>5</v>
      </c>
      <c r="I22" s="4">
        <v>5</v>
      </c>
      <c r="J22" s="4">
        <v>4</v>
      </c>
      <c r="K22" s="4">
        <v>47</v>
      </c>
    </row>
    <row r="23" spans="1:11" ht="16.5" thickBot="1" x14ac:dyDescent="0.3">
      <c r="A23" s="3">
        <v>3</v>
      </c>
      <c r="B23" s="4">
        <v>4</v>
      </c>
      <c r="C23" s="4">
        <v>4</v>
      </c>
      <c r="D23" s="4">
        <v>2</v>
      </c>
      <c r="E23" s="4">
        <v>5</v>
      </c>
      <c r="F23" s="4">
        <v>5</v>
      </c>
      <c r="G23" s="4">
        <v>5</v>
      </c>
      <c r="H23" s="4">
        <v>5</v>
      </c>
      <c r="I23" s="4">
        <v>5</v>
      </c>
      <c r="J23" s="4">
        <v>5</v>
      </c>
      <c r="K23" s="4">
        <v>43</v>
      </c>
    </row>
    <row r="24" spans="1:11" ht="16.5" thickBot="1" x14ac:dyDescent="0.3">
      <c r="A24" s="3">
        <v>5</v>
      </c>
      <c r="B24" s="4">
        <v>5</v>
      </c>
      <c r="C24" s="4">
        <v>5</v>
      </c>
      <c r="D24" s="4">
        <v>5</v>
      </c>
      <c r="E24" s="4">
        <v>5</v>
      </c>
      <c r="F24" s="4">
        <v>5</v>
      </c>
      <c r="G24" s="4">
        <v>5</v>
      </c>
      <c r="H24" s="4">
        <v>3</v>
      </c>
      <c r="I24" s="4">
        <v>2</v>
      </c>
      <c r="J24" s="4">
        <v>4</v>
      </c>
      <c r="K24" s="4">
        <v>44</v>
      </c>
    </row>
    <row r="25" spans="1:11" ht="16.5" thickBot="1" x14ac:dyDescent="0.3">
      <c r="A25" s="3">
        <v>4</v>
      </c>
      <c r="B25" s="4">
        <v>4</v>
      </c>
      <c r="C25" s="4">
        <v>4</v>
      </c>
      <c r="D25" s="4">
        <v>4</v>
      </c>
      <c r="E25" s="4">
        <v>4</v>
      </c>
      <c r="F25" s="4">
        <v>4</v>
      </c>
      <c r="G25" s="4">
        <v>4</v>
      </c>
      <c r="H25" s="4">
        <v>4</v>
      </c>
      <c r="I25" s="4">
        <v>4</v>
      </c>
      <c r="J25" s="4">
        <v>4</v>
      </c>
      <c r="K25" s="4">
        <v>40</v>
      </c>
    </row>
    <row r="26" spans="1:11" ht="16.5" thickBot="1" x14ac:dyDescent="0.3">
      <c r="A26" s="3">
        <v>4</v>
      </c>
      <c r="B26" s="4">
        <v>5</v>
      </c>
      <c r="C26" s="4">
        <v>4</v>
      </c>
      <c r="D26" s="4">
        <v>3</v>
      </c>
      <c r="E26" s="4">
        <v>5</v>
      </c>
      <c r="F26" s="4">
        <v>5</v>
      </c>
      <c r="G26" s="4">
        <v>5</v>
      </c>
      <c r="H26" s="4">
        <v>5</v>
      </c>
      <c r="I26" s="4">
        <v>5</v>
      </c>
      <c r="J26" s="4">
        <v>1</v>
      </c>
      <c r="K26" s="4">
        <v>42</v>
      </c>
    </row>
    <row r="27" spans="1:11" ht="16.5" thickBot="1" x14ac:dyDescent="0.3">
      <c r="A27" s="3">
        <v>5</v>
      </c>
      <c r="B27" s="4">
        <v>5</v>
      </c>
      <c r="C27" s="4">
        <v>5</v>
      </c>
      <c r="D27" s="4">
        <v>5</v>
      </c>
      <c r="E27" s="4">
        <v>5</v>
      </c>
      <c r="F27" s="4">
        <v>5</v>
      </c>
      <c r="G27" s="4">
        <v>5</v>
      </c>
      <c r="H27" s="4">
        <v>5</v>
      </c>
      <c r="I27" s="4">
        <v>5</v>
      </c>
      <c r="J27" s="4">
        <v>5</v>
      </c>
      <c r="K27" s="4">
        <v>50</v>
      </c>
    </row>
    <row r="28" spans="1:11" ht="16.5" thickBot="1" x14ac:dyDescent="0.3">
      <c r="A28" s="3">
        <v>5</v>
      </c>
      <c r="B28" s="4">
        <v>5</v>
      </c>
      <c r="C28" s="4">
        <v>5</v>
      </c>
      <c r="D28" s="4">
        <v>5</v>
      </c>
      <c r="E28" s="4">
        <v>4</v>
      </c>
      <c r="F28" s="4">
        <v>4</v>
      </c>
      <c r="G28" s="4">
        <v>4</v>
      </c>
      <c r="H28" s="4">
        <v>5</v>
      </c>
      <c r="I28" s="4">
        <v>4</v>
      </c>
      <c r="J28" s="4">
        <v>5</v>
      </c>
      <c r="K28" s="4">
        <v>46</v>
      </c>
    </row>
    <row r="29" spans="1:11" ht="16.5" thickBot="1" x14ac:dyDescent="0.3">
      <c r="A29" s="3">
        <v>4</v>
      </c>
      <c r="B29" s="4">
        <v>5</v>
      </c>
      <c r="C29" s="4">
        <v>4</v>
      </c>
      <c r="D29" s="4">
        <v>3</v>
      </c>
      <c r="E29" s="4">
        <v>5</v>
      </c>
      <c r="F29" s="4">
        <v>5</v>
      </c>
      <c r="G29" s="4">
        <v>5</v>
      </c>
      <c r="H29" s="4">
        <v>5</v>
      </c>
      <c r="I29" s="4">
        <v>5</v>
      </c>
      <c r="J29" s="4">
        <v>5</v>
      </c>
      <c r="K29" s="4">
        <v>46</v>
      </c>
    </row>
    <row r="30" spans="1:11" ht="16.5" thickBot="1" x14ac:dyDescent="0.3">
      <c r="A30" s="3">
        <v>4</v>
      </c>
      <c r="B30" s="4">
        <v>4</v>
      </c>
      <c r="C30" s="4">
        <v>4</v>
      </c>
      <c r="D30" s="4">
        <v>4</v>
      </c>
      <c r="E30" s="4">
        <v>5</v>
      </c>
      <c r="F30" s="4">
        <v>4</v>
      </c>
      <c r="G30" s="4">
        <v>4</v>
      </c>
      <c r="H30" s="4">
        <v>4</v>
      </c>
      <c r="I30" s="4">
        <v>1</v>
      </c>
      <c r="J30" s="4">
        <v>3</v>
      </c>
      <c r="K30" s="4">
        <v>37</v>
      </c>
    </row>
    <row r="31" spans="1:11" ht="16.5" thickBot="1" x14ac:dyDescent="0.3">
      <c r="A31" s="3">
        <v>3</v>
      </c>
      <c r="B31" s="4">
        <v>3</v>
      </c>
      <c r="C31" s="4">
        <v>3</v>
      </c>
      <c r="D31" s="4">
        <v>3</v>
      </c>
      <c r="E31" s="4">
        <v>3</v>
      </c>
      <c r="F31" s="4">
        <v>3</v>
      </c>
      <c r="G31" s="4">
        <v>3</v>
      </c>
      <c r="H31" s="4">
        <v>3</v>
      </c>
      <c r="I31" s="4">
        <v>3</v>
      </c>
      <c r="J31" s="4">
        <v>3</v>
      </c>
      <c r="K31" s="4">
        <v>30</v>
      </c>
    </row>
    <row r="32" spans="1:11" ht="16.5" thickBot="1" x14ac:dyDescent="0.3">
      <c r="A32" s="3">
        <v>4</v>
      </c>
      <c r="B32" s="4">
        <v>5</v>
      </c>
      <c r="C32" s="4">
        <v>5</v>
      </c>
      <c r="D32" s="4">
        <v>4</v>
      </c>
      <c r="E32" s="4">
        <v>4</v>
      </c>
      <c r="F32" s="4">
        <v>5</v>
      </c>
      <c r="G32" s="4">
        <v>5</v>
      </c>
      <c r="H32" s="4">
        <v>4</v>
      </c>
      <c r="I32" s="4">
        <v>5</v>
      </c>
      <c r="J32" s="4">
        <v>5</v>
      </c>
      <c r="K32" s="4">
        <v>46</v>
      </c>
    </row>
    <row r="33" spans="1:11" ht="16.5" thickBot="1" x14ac:dyDescent="0.3">
      <c r="A33" s="3">
        <v>5</v>
      </c>
      <c r="B33" s="4">
        <v>5</v>
      </c>
      <c r="C33" s="4">
        <v>5</v>
      </c>
      <c r="D33" s="4">
        <v>5</v>
      </c>
      <c r="E33" s="4">
        <v>5</v>
      </c>
      <c r="F33" s="4">
        <v>5</v>
      </c>
      <c r="G33" s="4">
        <v>5</v>
      </c>
      <c r="H33" s="4">
        <v>5</v>
      </c>
      <c r="I33" s="4">
        <v>5</v>
      </c>
      <c r="J33" s="4">
        <v>5</v>
      </c>
      <c r="K33" s="4">
        <v>50</v>
      </c>
    </row>
    <row r="34" spans="1:11" ht="16.5" thickBot="1" x14ac:dyDescent="0.3">
      <c r="A34" s="3">
        <v>2</v>
      </c>
      <c r="B34" s="4">
        <v>4</v>
      </c>
      <c r="C34" s="4">
        <v>4</v>
      </c>
      <c r="D34" s="4">
        <v>4</v>
      </c>
      <c r="E34" s="4">
        <v>4</v>
      </c>
      <c r="F34" s="4">
        <v>4</v>
      </c>
      <c r="G34" s="4">
        <v>4</v>
      </c>
      <c r="H34" s="4">
        <v>4</v>
      </c>
      <c r="I34" s="4">
        <v>4</v>
      </c>
      <c r="J34" s="4">
        <v>4</v>
      </c>
      <c r="K34" s="4">
        <v>38</v>
      </c>
    </row>
    <row r="35" spans="1:11" ht="16.5" thickBot="1" x14ac:dyDescent="0.3">
      <c r="A35" s="3">
        <v>5</v>
      </c>
      <c r="B35" s="4">
        <v>5</v>
      </c>
      <c r="C35" s="4">
        <v>5</v>
      </c>
      <c r="D35" s="4">
        <v>5</v>
      </c>
      <c r="E35" s="4">
        <v>5</v>
      </c>
      <c r="F35" s="4">
        <v>5</v>
      </c>
      <c r="G35" s="4">
        <v>5</v>
      </c>
      <c r="H35" s="4">
        <v>3</v>
      </c>
      <c r="I35" s="4">
        <v>5</v>
      </c>
      <c r="J35" s="4">
        <v>5</v>
      </c>
      <c r="K35" s="4">
        <v>48</v>
      </c>
    </row>
    <row r="36" spans="1:11" ht="16.5" thickBot="1" x14ac:dyDescent="0.3">
      <c r="A36" s="3">
        <v>3</v>
      </c>
      <c r="B36" s="4">
        <v>4</v>
      </c>
      <c r="C36" s="4">
        <v>5</v>
      </c>
      <c r="D36" s="4">
        <v>5</v>
      </c>
      <c r="E36" s="4">
        <v>5</v>
      </c>
      <c r="F36" s="4">
        <v>5</v>
      </c>
      <c r="G36" s="4">
        <v>3</v>
      </c>
      <c r="H36" s="4">
        <v>4</v>
      </c>
      <c r="I36" s="4">
        <v>2</v>
      </c>
      <c r="J36" s="4">
        <v>5</v>
      </c>
      <c r="K36" s="4">
        <v>41</v>
      </c>
    </row>
    <row r="37" spans="1:11" ht="16.5" thickBot="1" x14ac:dyDescent="0.3">
      <c r="A37" s="3">
        <v>5</v>
      </c>
      <c r="B37" s="4">
        <v>5</v>
      </c>
      <c r="C37" s="4">
        <v>5</v>
      </c>
      <c r="D37" s="4">
        <v>5</v>
      </c>
      <c r="E37" s="4">
        <v>5</v>
      </c>
      <c r="F37" s="4">
        <v>5</v>
      </c>
      <c r="G37" s="4">
        <v>5</v>
      </c>
      <c r="H37" s="4">
        <v>5</v>
      </c>
      <c r="I37" s="4">
        <v>5</v>
      </c>
      <c r="J37" s="4">
        <v>5</v>
      </c>
      <c r="K37" s="4">
        <v>50</v>
      </c>
    </row>
    <row r="38" spans="1:11" ht="16.5" thickBot="1" x14ac:dyDescent="0.3">
      <c r="A38" s="3">
        <v>4</v>
      </c>
      <c r="B38" s="4">
        <v>4</v>
      </c>
      <c r="C38" s="4">
        <v>3</v>
      </c>
      <c r="D38" s="4">
        <v>5</v>
      </c>
      <c r="E38" s="4">
        <v>5</v>
      </c>
      <c r="F38" s="4">
        <v>5</v>
      </c>
      <c r="G38" s="4">
        <v>5</v>
      </c>
      <c r="H38" s="4">
        <v>5</v>
      </c>
      <c r="I38" s="4">
        <v>5</v>
      </c>
      <c r="J38" s="4">
        <v>5</v>
      </c>
      <c r="K38" s="4">
        <v>46</v>
      </c>
    </row>
    <row r="39" spans="1:11" ht="16.5" thickBot="1" x14ac:dyDescent="0.3">
      <c r="A39" s="3">
        <v>5</v>
      </c>
      <c r="B39" s="4">
        <v>5</v>
      </c>
      <c r="C39" s="4">
        <v>5</v>
      </c>
      <c r="D39" s="4">
        <v>5</v>
      </c>
      <c r="E39" s="4">
        <v>4</v>
      </c>
      <c r="F39" s="4">
        <v>5</v>
      </c>
      <c r="G39" s="4">
        <v>1</v>
      </c>
      <c r="H39" s="4">
        <v>2</v>
      </c>
      <c r="I39" s="4">
        <v>3</v>
      </c>
      <c r="J39" s="4">
        <v>4</v>
      </c>
      <c r="K39" s="4">
        <v>39</v>
      </c>
    </row>
    <row r="40" spans="1:11" ht="16.5" thickBot="1" x14ac:dyDescent="0.3">
      <c r="A40" s="3">
        <v>4</v>
      </c>
      <c r="B40" s="4">
        <v>4</v>
      </c>
      <c r="C40" s="4">
        <v>4</v>
      </c>
      <c r="D40" s="4">
        <v>4</v>
      </c>
      <c r="E40" s="4">
        <v>4</v>
      </c>
      <c r="F40" s="4">
        <v>4</v>
      </c>
      <c r="G40" s="4">
        <v>4</v>
      </c>
      <c r="H40" s="4">
        <v>4</v>
      </c>
      <c r="I40" s="4">
        <v>4</v>
      </c>
      <c r="J40" s="4">
        <v>4</v>
      </c>
      <c r="K40" s="4">
        <v>40</v>
      </c>
    </row>
    <row r="41" spans="1:11" ht="16.5" thickBot="1" x14ac:dyDescent="0.3">
      <c r="A41" s="3">
        <v>5</v>
      </c>
      <c r="B41" s="4">
        <v>5</v>
      </c>
      <c r="C41" s="4">
        <v>5</v>
      </c>
      <c r="D41" s="4">
        <v>5</v>
      </c>
      <c r="E41" s="4">
        <v>5</v>
      </c>
      <c r="F41" s="4">
        <v>5</v>
      </c>
      <c r="G41" s="4">
        <v>5</v>
      </c>
      <c r="H41" s="4">
        <v>5</v>
      </c>
      <c r="I41" s="4">
        <v>5</v>
      </c>
      <c r="J41" s="4">
        <v>5</v>
      </c>
      <c r="K41" s="4">
        <v>50</v>
      </c>
    </row>
    <row r="42" spans="1:11" ht="16.5" thickBot="1" x14ac:dyDescent="0.3">
      <c r="A42" s="3">
        <v>5</v>
      </c>
      <c r="B42" s="4">
        <v>5</v>
      </c>
      <c r="C42" s="4">
        <v>5</v>
      </c>
      <c r="D42" s="4">
        <v>5</v>
      </c>
      <c r="E42" s="4">
        <v>5</v>
      </c>
      <c r="F42" s="4">
        <v>5</v>
      </c>
      <c r="G42" s="4">
        <v>5</v>
      </c>
      <c r="H42" s="4">
        <v>5</v>
      </c>
      <c r="I42" s="4">
        <v>5</v>
      </c>
      <c r="J42" s="4">
        <v>5</v>
      </c>
      <c r="K42" s="4">
        <v>50</v>
      </c>
    </row>
    <row r="43" spans="1:11" ht="16.5" thickBot="1" x14ac:dyDescent="0.3">
      <c r="A43" s="3">
        <v>5</v>
      </c>
      <c r="B43" s="4">
        <v>5</v>
      </c>
      <c r="C43" s="4">
        <v>5</v>
      </c>
      <c r="D43" s="4">
        <v>5</v>
      </c>
      <c r="E43" s="4">
        <v>5</v>
      </c>
      <c r="F43" s="4">
        <v>5</v>
      </c>
      <c r="G43" s="4">
        <v>5</v>
      </c>
      <c r="H43" s="4">
        <v>5</v>
      </c>
      <c r="I43" s="4">
        <v>5</v>
      </c>
      <c r="J43" s="4">
        <v>5</v>
      </c>
      <c r="K43" s="4">
        <v>50</v>
      </c>
    </row>
    <row r="44" spans="1:11" ht="16.5" thickBot="1" x14ac:dyDescent="0.3">
      <c r="A44" s="3">
        <v>4</v>
      </c>
      <c r="B44" s="4">
        <v>5</v>
      </c>
      <c r="C44" s="4">
        <v>5</v>
      </c>
      <c r="D44" s="4">
        <v>5</v>
      </c>
      <c r="E44" s="4">
        <v>5</v>
      </c>
      <c r="F44" s="4">
        <v>5</v>
      </c>
      <c r="G44" s="4">
        <v>5</v>
      </c>
      <c r="H44" s="4">
        <v>5</v>
      </c>
      <c r="I44" s="4">
        <v>5</v>
      </c>
      <c r="J44" s="4">
        <v>5</v>
      </c>
      <c r="K44" s="4">
        <v>49</v>
      </c>
    </row>
    <row r="45" spans="1:11" ht="16.5" thickBot="1" x14ac:dyDescent="0.3">
      <c r="A45" s="3">
        <v>4</v>
      </c>
      <c r="B45" s="4">
        <v>4</v>
      </c>
      <c r="C45" s="4">
        <v>5</v>
      </c>
      <c r="D45" s="4">
        <v>5</v>
      </c>
      <c r="E45" s="4">
        <v>5</v>
      </c>
      <c r="F45" s="4">
        <v>4</v>
      </c>
      <c r="G45" s="4">
        <v>5</v>
      </c>
      <c r="H45" s="4">
        <v>5</v>
      </c>
      <c r="I45" s="4">
        <v>5</v>
      </c>
      <c r="J45" s="4">
        <v>4</v>
      </c>
      <c r="K45" s="4">
        <v>46</v>
      </c>
    </row>
    <row r="46" spans="1:11" ht="16.5" thickBot="1" x14ac:dyDescent="0.3">
      <c r="A46" s="3">
        <v>2</v>
      </c>
      <c r="B46" s="4">
        <v>4</v>
      </c>
      <c r="C46" s="4">
        <v>3</v>
      </c>
      <c r="D46" s="4">
        <v>3</v>
      </c>
      <c r="E46" s="4">
        <v>3</v>
      </c>
      <c r="F46" s="4">
        <v>3</v>
      </c>
      <c r="G46" s="4">
        <v>3</v>
      </c>
      <c r="H46" s="4">
        <v>3</v>
      </c>
      <c r="I46" s="4">
        <v>3</v>
      </c>
      <c r="J46" s="4">
        <v>3</v>
      </c>
      <c r="K46" s="4">
        <v>30</v>
      </c>
    </row>
    <row r="47" spans="1:11" ht="16.5" thickBot="1" x14ac:dyDescent="0.3">
      <c r="A47" s="3">
        <v>5</v>
      </c>
      <c r="B47" s="4">
        <v>3</v>
      </c>
      <c r="C47" s="4">
        <v>3</v>
      </c>
      <c r="D47" s="4">
        <v>3</v>
      </c>
      <c r="E47" s="4">
        <v>3</v>
      </c>
      <c r="F47" s="4">
        <v>3</v>
      </c>
      <c r="G47" s="4">
        <v>3</v>
      </c>
      <c r="H47" s="4">
        <v>3</v>
      </c>
      <c r="I47" s="4">
        <v>3</v>
      </c>
      <c r="J47" s="4">
        <v>5</v>
      </c>
      <c r="K47" s="4">
        <v>34</v>
      </c>
    </row>
    <row r="48" spans="1:11" ht="16.5" thickBot="1" x14ac:dyDescent="0.3">
      <c r="A48" s="3">
        <v>4</v>
      </c>
      <c r="B48" s="4">
        <v>4</v>
      </c>
      <c r="C48" s="4">
        <v>4</v>
      </c>
      <c r="D48" s="4">
        <v>4</v>
      </c>
      <c r="E48" s="4">
        <v>5</v>
      </c>
      <c r="F48" s="4">
        <v>5</v>
      </c>
      <c r="G48" s="4">
        <v>5</v>
      </c>
      <c r="H48" s="4">
        <v>5</v>
      </c>
      <c r="I48" s="4">
        <v>5</v>
      </c>
      <c r="J48" s="4">
        <v>5</v>
      </c>
      <c r="K48" s="4">
        <v>46</v>
      </c>
    </row>
    <row r="49" spans="1:11" ht="16.5" thickBot="1" x14ac:dyDescent="0.3">
      <c r="A49" s="3">
        <v>5</v>
      </c>
      <c r="B49" s="4">
        <v>5</v>
      </c>
      <c r="C49" s="4">
        <v>5</v>
      </c>
      <c r="D49" s="4">
        <v>5</v>
      </c>
      <c r="E49" s="4">
        <v>3</v>
      </c>
      <c r="F49" s="4">
        <v>3</v>
      </c>
      <c r="G49" s="4">
        <v>3</v>
      </c>
      <c r="H49" s="4">
        <v>4</v>
      </c>
      <c r="I49" s="4">
        <v>5</v>
      </c>
      <c r="J49" s="4">
        <v>5</v>
      </c>
      <c r="K49" s="4">
        <v>43</v>
      </c>
    </row>
    <row r="50" spans="1:11" ht="16.5" thickBot="1" x14ac:dyDescent="0.3">
      <c r="A50" s="3">
        <v>4</v>
      </c>
      <c r="B50" s="4">
        <v>5</v>
      </c>
      <c r="C50" s="4">
        <v>5</v>
      </c>
      <c r="D50" s="4">
        <v>5</v>
      </c>
      <c r="E50" s="4">
        <v>5</v>
      </c>
      <c r="F50" s="4">
        <v>5</v>
      </c>
      <c r="G50" s="4">
        <v>4</v>
      </c>
      <c r="H50" s="4">
        <v>3</v>
      </c>
      <c r="I50" s="4">
        <v>4</v>
      </c>
      <c r="J50" s="4">
        <v>5</v>
      </c>
      <c r="K50" s="4">
        <v>45</v>
      </c>
    </row>
    <row r="51" spans="1:11" ht="16.5" thickBot="1" x14ac:dyDescent="0.3">
      <c r="A51" s="3">
        <v>4</v>
      </c>
      <c r="B51" s="4">
        <v>5</v>
      </c>
      <c r="C51" s="4">
        <v>4</v>
      </c>
      <c r="D51" s="4">
        <v>4</v>
      </c>
      <c r="E51" s="4">
        <v>4</v>
      </c>
      <c r="F51" s="4">
        <v>4</v>
      </c>
      <c r="G51" s="4">
        <v>4</v>
      </c>
      <c r="H51" s="4">
        <v>5</v>
      </c>
      <c r="I51" s="4">
        <v>4</v>
      </c>
      <c r="J51" s="4">
        <v>5</v>
      </c>
      <c r="K51" s="4">
        <v>43</v>
      </c>
    </row>
    <row r="52" spans="1:11" ht="16.5" thickBot="1" x14ac:dyDescent="0.3">
      <c r="A52" s="3">
        <v>3</v>
      </c>
      <c r="B52" s="4">
        <v>4</v>
      </c>
      <c r="C52" s="4">
        <v>5</v>
      </c>
      <c r="D52" s="4">
        <v>5</v>
      </c>
      <c r="E52" s="4">
        <v>5</v>
      </c>
      <c r="F52" s="4">
        <v>5</v>
      </c>
      <c r="G52" s="4">
        <v>5</v>
      </c>
      <c r="H52" s="4">
        <v>5</v>
      </c>
      <c r="I52" s="4">
        <v>5</v>
      </c>
      <c r="J52" s="4">
        <v>5</v>
      </c>
      <c r="K52" s="4">
        <v>47</v>
      </c>
    </row>
    <row r="53" spans="1:11" ht="16.5" thickBot="1" x14ac:dyDescent="0.3">
      <c r="A53" s="3">
        <v>3</v>
      </c>
      <c r="B53" s="4">
        <v>3</v>
      </c>
      <c r="C53" s="4">
        <v>3</v>
      </c>
      <c r="D53" s="4">
        <v>3</v>
      </c>
      <c r="E53" s="4">
        <v>3</v>
      </c>
      <c r="F53" s="4">
        <v>3</v>
      </c>
      <c r="G53" s="4">
        <v>3</v>
      </c>
      <c r="H53" s="4">
        <v>3</v>
      </c>
      <c r="I53" s="4">
        <v>3</v>
      </c>
      <c r="J53" s="4">
        <v>5</v>
      </c>
      <c r="K53" s="4">
        <v>32</v>
      </c>
    </row>
    <row r="54" spans="1:11" ht="16.5" thickBot="1" x14ac:dyDescent="0.3">
      <c r="A54" s="3">
        <v>4</v>
      </c>
      <c r="B54" s="4">
        <v>5</v>
      </c>
      <c r="C54" s="4">
        <v>5</v>
      </c>
      <c r="D54" s="4">
        <v>5</v>
      </c>
      <c r="E54" s="4">
        <v>3</v>
      </c>
      <c r="F54" s="4">
        <v>3</v>
      </c>
      <c r="G54" s="4">
        <v>3</v>
      </c>
      <c r="H54" s="4">
        <v>3</v>
      </c>
      <c r="I54" s="4">
        <v>3</v>
      </c>
      <c r="J54" s="4">
        <v>5</v>
      </c>
      <c r="K54" s="4">
        <v>39</v>
      </c>
    </row>
    <row r="55" spans="1:11" ht="16.5" thickBot="1" x14ac:dyDescent="0.3">
      <c r="A55" s="3">
        <v>2</v>
      </c>
      <c r="B55" s="4">
        <v>2</v>
      </c>
      <c r="C55" s="4">
        <v>2</v>
      </c>
      <c r="D55" s="4">
        <v>4</v>
      </c>
      <c r="E55" s="4">
        <v>5</v>
      </c>
      <c r="F55" s="4">
        <v>5</v>
      </c>
      <c r="G55" s="4">
        <v>5</v>
      </c>
      <c r="H55" s="4">
        <v>5</v>
      </c>
      <c r="I55" s="4">
        <v>5</v>
      </c>
      <c r="J55" s="4">
        <v>5</v>
      </c>
      <c r="K55" s="4">
        <v>40</v>
      </c>
    </row>
    <row r="56" spans="1:11" ht="16.5" thickBot="1" x14ac:dyDescent="0.3">
      <c r="A56" s="3">
        <v>3</v>
      </c>
      <c r="B56" s="4">
        <v>4</v>
      </c>
      <c r="C56" s="4">
        <v>5</v>
      </c>
      <c r="D56" s="4">
        <v>5</v>
      </c>
      <c r="E56" s="4">
        <v>5</v>
      </c>
      <c r="F56" s="4">
        <v>5</v>
      </c>
      <c r="G56" s="4">
        <v>2</v>
      </c>
      <c r="H56" s="4">
        <v>2</v>
      </c>
      <c r="I56" s="4">
        <v>2</v>
      </c>
      <c r="J56" s="4">
        <v>5</v>
      </c>
      <c r="K56" s="4">
        <v>38</v>
      </c>
    </row>
    <row r="57" spans="1:11" ht="16.5" thickBot="1" x14ac:dyDescent="0.3">
      <c r="A57" s="3">
        <v>5</v>
      </c>
      <c r="B57" s="4">
        <v>5</v>
      </c>
      <c r="C57" s="4">
        <v>5</v>
      </c>
      <c r="D57" s="4">
        <v>5</v>
      </c>
      <c r="E57" s="4">
        <v>5</v>
      </c>
      <c r="F57" s="4">
        <v>5</v>
      </c>
      <c r="G57" s="4">
        <v>5</v>
      </c>
      <c r="H57" s="4">
        <v>5</v>
      </c>
      <c r="I57" s="4">
        <v>5</v>
      </c>
      <c r="J57" s="4">
        <v>5</v>
      </c>
      <c r="K57" s="4">
        <v>50</v>
      </c>
    </row>
    <row r="58" spans="1:11" ht="16.5" thickBot="1" x14ac:dyDescent="0.3">
      <c r="A58" s="5">
        <v>4</v>
      </c>
      <c r="B58" s="6">
        <v>4</v>
      </c>
      <c r="C58" s="6">
        <v>4</v>
      </c>
      <c r="D58" s="6">
        <v>4</v>
      </c>
      <c r="E58" s="6">
        <v>4</v>
      </c>
      <c r="F58" s="6">
        <v>4</v>
      </c>
      <c r="G58" s="6">
        <v>4</v>
      </c>
      <c r="H58" s="6">
        <v>4</v>
      </c>
      <c r="I58" s="6">
        <v>4</v>
      </c>
      <c r="J58" s="6">
        <v>5</v>
      </c>
      <c r="K58" s="6">
        <v>41</v>
      </c>
    </row>
    <row r="59" spans="1:11" ht="16.5" thickBot="1" x14ac:dyDescent="0.3">
      <c r="A59" s="5">
        <v>5</v>
      </c>
      <c r="B59" s="6">
        <v>5</v>
      </c>
      <c r="C59" s="6">
        <v>5</v>
      </c>
      <c r="D59" s="6">
        <v>5</v>
      </c>
      <c r="E59" s="6">
        <v>5</v>
      </c>
      <c r="F59" s="6">
        <v>5</v>
      </c>
      <c r="G59" s="6">
        <v>5</v>
      </c>
      <c r="H59" s="6">
        <v>5</v>
      </c>
      <c r="I59" s="6">
        <v>5</v>
      </c>
      <c r="J59" s="6">
        <v>5</v>
      </c>
      <c r="K59" s="6">
        <v>50</v>
      </c>
    </row>
    <row r="60" spans="1:11" ht="16.5" thickBot="1" x14ac:dyDescent="0.3">
      <c r="A60" s="5">
        <v>3</v>
      </c>
      <c r="B60" s="6">
        <v>1</v>
      </c>
      <c r="C60" s="6">
        <v>1</v>
      </c>
      <c r="D60" s="6">
        <v>1</v>
      </c>
      <c r="E60" s="6">
        <v>4</v>
      </c>
      <c r="F60" s="6">
        <v>5</v>
      </c>
      <c r="G60" s="6">
        <v>5</v>
      </c>
      <c r="H60" s="6">
        <v>5</v>
      </c>
      <c r="I60" s="6">
        <v>5</v>
      </c>
      <c r="J60" s="6">
        <v>5</v>
      </c>
      <c r="K60" s="6">
        <v>35</v>
      </c>
    </row>
    <row r="61" spans="1:11" ht="16.5" thickBot="1" x14ac:dyDescent="0.3">
      <c r="A61" s="5">
        <v>4</v>
      </c>
      <c r="B61" s="6">
        <v>5</v>
      </c>
      <c r="C61" s="6">
        <v>5</v>
      </c>
      <c r="D61" s="6">
        <v>5</v>
      </c>
      <c r="E61" s="6">
        <v>5</v>
      </c>
      <c r="F61" s="6">
        <v>1</v>
      </c>
      <c r="G61" s="6">
        <v>3</v>
      </c>
      <c r="H61" s="6">
        <v>5</v>
      </c>
      <c r="I61" s="6">
        <v>1</v>
      </c>
      <c r="J61" s="6">
        <v>5</v>
      </c>
      <c r="K61" s="6">
        <v>39</v>
      </c>
    </row>
    <row r="62" spans="1:11" ht="16.5" thickBot="1" x14ac:dyDescent="0.3">
      <c r="A62" s="5">
        <v>4</v>
      </c>
      <c r="B62" s="6">
        <v>5</v>
      </c>
      <c r="C62" s="6">
        <v>5</v>
      </c>
      <c r="D62" s="6">
        <v>5</v>
      </c>
      <c r="E62" s="6">
        <v>5</v>
      </c>
      <c r="F62" s="6">
        <v>4</v>
      </c>
      <c r="G62" s="6">
        <v>5</v>
      </c>
      <c r="H62" s="6">
        <v>4</v>
      </c>
      <c r="I62" s="6">
        <v>1</v>
      </c>
      <c r="J62" s="6">
        <v>1</v>
      </c>
      <c r="K62" s="6">
        <v>39</v>
      </c>
    </row>
    <row r="63" spans="1:11" ht="16.5" thickBot="1" x14ac:dyDescent="0.3">
      <c r="A63" s="5">
        <v>3</v>
      </c>
      <c r="B63" s="6">
        <v>4</v>
      </c>
      <c r="C63" s="6">
        <v>3</v>
      </c>
      <c r="D63" s="6">
        <v>3</v>
      </c>
      <c r="E63" s="6">
        <v>3</v>
      </c>
      <c r="F63" s="6">
        <v>3</v>
      </c>
      <c r="G63" s="6">
        <v>3</v>
      </c>
      <c r="H63" s="6">
        <v>3</v>
      </c>
      <c r="I63" s="6">
        <v>3</v>
      </c>
      <c r="J63" s="6">
        <v>3</v>
      </c>
      <c r="K63" s="6">
        <v>31</v>
      </c>
    </row>
    <row r="64" spans="1:11" ht="16.5" thickBot="1" x14ac:dyDescent="0.3">
      <c r="A64" s="5">
        <v>5</v>
      </c>
      <c r="B64" s="6">
        <v>5</v>
      </c>
      <c r="C64" s="6">
        <v>5</v>
      </c>
      <c r="D64" s="6">
        <v>5</v>
      </c>
      <c r="E64" s="6">
        <v>5</v>
      </c>
      <c r="F64" s="6">
        <v>5</v>
      </c>
      <c r="G64" s="6">
        <v>5</v>
      </c>
      <c r="H64" s="6">
        <v>5</v>
      </c>
      <c r="I64" s="6">
        <v>5</v>
      </c>
      <c r="J64" s="6">
        <v>5</v>
      </c>
      <c r="K64" s="6">
        <v>50</v>
      </c>
    </row>
    <row r="65" spans="1:11" ht="16.5" thickBot="1" x14ac:dyDescent="0.3">
      <c r="A65" s="5">
        <v>4</v>
      </c>
      <c r="B65" s="6">
        <v>4</v>
      </c>
      <c r="C65" s="6">
        <v>4</v>
      </c>
      <c r="D65" s="6">
        <v>4</v>
      </c>
      <c r="E65" s="6">
        <v>4</v>
      </c>
      <c r="F65" s="6">
        <v>4</v>
      </c>
      <c r="G65" s="6">
        <v>4</v>
      </c>
      <c r="H65" s="6">
        <v>4</v>
      </c>
      <c r="I65" s="6">
        <v>4</v>
      </c>
      <c r="J65" s="6">
        <v>4</v>
      </c>
      <c r="K65" s="6">
        <v>40</v>
      </c>
    </row>
    <row r="66" spans="1:11" ht="16.5" thickBot="1" x14ac:dyDescent="0.3">
      <c r="A66" s="5">
        <v>1</v>
      </c>
      <c r="B66" s="6">
        <v>3</v>
      </c>
      <c r="C66" s="6">
        <v>4</v>
      </c>
      <c r="D66" s="6">
        <v>5</v>
      </c>
      <c r="E66" s="6">
        <v>3</v>
      </c>
      <c r="F66" s="6">
        <v>3</v>
      </c>
      <c r="G66" s="6">
        <v>3</v>
      </c>
      <c r="H66" s="6">
        <v>3</v>
      </c>
      <c r="I66" s="6">
        <v>3</v>
      </c>
      <c r="J66" s="6">
        <v>5</v>
      </c>
      <c r="K66" s="6">
        <v>33</v>
      </c>
    </row>
    <row r="67" spans="1:11" ht="16.5" thickBot="1" x14ac:dyDescent="0.3">
      <c r="A67" s="5">
        <v>1</v>
      </c>
      <c r="B67" s="6">
        <v>4</v>
      </c>
      <c r="C67" s="6">
        <v>4</v>
      </c>
      <c r="D67" s="6">
        <v>3</v>
      </c>
      <c r="E67" s="6">
        <v>3</v>
      </c>
      <c r="F67" s="6">
        <v>2</v>
      </c>
      <c r="G67" s="6">
        <v>2</v>
      </c>
      <c r="H67" s="6">
        <v>5</v>
      </c>
      <c r="I67" s="6">
        <v>5</v>
      </c>
      <c r="J67" s="6">
        <v>5</v>
      </c>
      <c r="K67" s="6">
        <v>34</v>
      </c>
    </row>
    <row r="68" spans="1:11" ht="16.5" thickBot="1" x14ac:dyDescent="0.3">
      <c r="A68" s="5">
        <v>5</v>
      </c>
      <c r="B68" s="6">
        <v>5</v>
      </c>
      <c r="C68" s="6">
        <v>5</v>
      </c>
      <c r="D68" s="6">
        <v>5</v>
      </c>
      <c r="E68" s="6">
        <v>5</v>
      </c>
      <c r="F68" s="6">
        <v>2</v>
      </c>
      <c r="G68" s="6">
        <v>2</v>
      </c>
      <c r="H68" s="6">
        <v>2</v>
      </c>
      <c r="I68" s="6">
        <v>2</v>
      </c>
      <c r="J68" s="6">
        <v>2</v>
      </c>
      <c r="K68" s="6">
        <v>35</v>
      </c>
    </row>
    <row r="69" spans="1:11" ht="16.5" thickBot="1" x14ac:dyDescent="0.3">
      <c r="A69" s="5">
        <v>3</v>
      </c>
      <c r="B69" s="6">
        <v>3</v>
      </c>
      <c r="C69" s="6">
        <v>3</v>
      </c>
      <c r="D69" s="6">
        <v>3</v>
      </c>
      <c r="E69" s="6">
        <v>4</v>
      </c>
      <c r="F69" s="6">
        <v>5</v>
      </c>
      <c r="G69" s="6">
        <v>5</v>
      </c>
      <c r="H69" s="6">
        <v>5</v>
      </c>
      <c r="I69" s="6">
        <v>5</v>
      </c>
      <c r="J69" s="6">
        <v>5</v>
      </c>
      <c r="K69" s="6">
        <v>41</v>
      </c>
    </row>
    <row r="70" spans="1:11" ht="16.5" thickBot="1" x14ac:dyDescent="0.3">
      <c r="A70" s="5">
        <v>5</v>
      </c>
      <c r="B70" s="6">
        <v>5</v>
      </c>
      <c r="C70" s="6">
        <v>5</v>
      </c>
      <c r="D70" s="6">
        <v>5</v>
      </c>
      <c r="E70" s="6">
        <v>5</v>
      </c>
      <c r="F70" s="6">
        <v>5</v>
      </c>
      <c r="G70" s="6">
        <v>5</v>
      </c>
      <c r="H70" s="6">
        <v>5</v>
      </c>
      <c r="I70" s="6">
        <v>5</v>
      </c>
      <c r="J70" s="6">
        <v>5</v>
      </c>
      <c r="K70" s="6">
        <v>50</v>
      </c>
    </row>
    <row r="71" spans="1:11" ht="16.5" thickBot="1" x14ac:dyDescent="0.3">
      <c r="A71" s="5">
        <v>3</v>
      </c>
      <c r="B71" s="6">
        <v>3</v>
      </c>
      <c r="C71" s="6">
        <v>3</v>
      </c>
      <c r="D71" s="6">
        <v>3</v>
      </c>
      <c r="E71" s="6">
        <v>3</v>
      </c>
      <c r="F71" s="6">
        <v>3</v>
      </c>
      <c r="G71" s="6">
        <v>1</v>
      </c>
      <c r="H71" s="6">
        <v>1</v>
      </c>
      <c r="I71" s="6">
        <v>1</v>
      </c>
      <c r="J71" s="6">
        <v>1</v>
      </c>
      <c r="K71" s="6">
        <v>22</v>
      </c>
    </row>
    <row r="72" spans="1:11" ht="16.5" thickBot="1" x14ac:dyDescent="0.3">
      <c r="A72" s="5">
        <v>5</v>
      </c>
      <c r="B72" s="6">
        <v>5</v>
      </c>
      <c r="C72" s="6">
        <v>5</v>
      </c>
      <c r="D72" s="6">
        <v>5</v>
      </c>
      <c r="E72" s="6">
        <v>5</v>
      </c>
      <c r="F72" s="6">
        <v>5</v>
      </c>
      <c r="G72" s="6">
        <v>5</v>
      </c>
      <c r="H72" s="6">
        <v>5</v>
      </c>
      <c r="I72" s="6">
        <v>5</v>
      </c>
      <c r="J72" s="6">
        <v>5</v>
      </c>
      <c r="K72" s="6">
        <v>50</v>
      </c>
    </row>
    <row r="73" spans="1:11" ht="16.5" thickBot="1" x14ac:dyDescent="0.3">
      <c r="A73" s="5">
        <v>4</v>
      </c>
      <c r="B73" s="6">
        <v>4</v>
      </c>
      <c r="C73" s="6">
        <v>4</v>
      </c>
      <c r="D73" s="6">
        <v>5</v>
      </c>
      <c r="E73" s="6">
        <v>5</v>
      </c>
      <c r="F73" s="6">
        <v>5</v>
      </c>
      <c r="G73" s="6">
        <v>5</v>
      </c>
      <c r="H73" s="6">
        <v>5</v>
      </c>
      <c r="I73" s="6">
        <v>5</v>
      </c>
      <c r="J73" s="6">
        <v>5</v>
      </c>
      <c r="K73" s="6">
        <v>47</v>
      </c>
    </row>
    <row r="74" spans="1:11" ht="16.5" thickBot="1" x14ac:dyDescent="0.3">
      <c r="A74" s="5">
        <v>4</v>
      </c>
      <c r="B74" s="6">
        <v>4</v>
      </c>
      <c r="C74" s="6">
        <v>4</v>
      </c>
      <c r="D74" s="6">
        <v>4</v>
      </c>
      <c r="E74" s="6">
        <v>4</v>
      </c>
      <c r="F74" s="6">
        <v>4</v>
      </c>
      <c r="G74" s="6">
        <v>4</v>
      </c>
      <c r="H74" s="6">
        <v>4</v>
      </c>
      <c r="I74" s="6">
        <v>4</v>
      </c>
      <c r="J74" s="6">
        <v>4</v>
      </c>
      <c r="K74" s="6">
        <v>40</v>
      </c>
    </row>
    <row r="75" spans="1:11" ht="16.5" thickBot="1" x14ac:dyDescent="0.3">
      <c r="A75" s="5">
        <v>3</v>
      </c>
      <c r="B75" s="6">
        <v>3</v>
      </c>
      <c r="C75" s="6">
        <v>3</v>
      </c>
      <c r="D75" s="6">
        <v>3</v>
      </c>
      <c r="E75" s="6">
        <v>3</v>
      </c>
      <c r="F75" s="6">
        <v>3</v>
      </c>
      <c r="G75" s="6">
        <v>3</v>
      </c>
      <c r="H75" s="6">
        <v>3</v>
      </c>
      <c r="I75" s="6">
        <v>4</v>
      </c>
      <c r="J75" s="6">
        <v>5</v>
      </c>
      <c r="K75" s="6">
        <v>33</v>
      </c>
    </row>
    <row r="76" spans="1:11" ht="16.5" thickBot="1" x14ac:dyDescent="0.3">
      <c r="A76" s="5">
        <v>4</v>
      </c>
      <c r="B76" s="6">
        <v>4</v>
      </c>
      <c r="C76" s="6">
        <v>4</v>
      </c>
      <c r="D76" s="6">
        <v>4</v>
      </c>
      <c r="E76" s="6">
        <v>4</v>
      </c>
      <c r="F76" s="6">
        <v>4</v>
      </c>
      <c r="G76" s="6">
        <v>4</v>
      </c>
      <c r="H76" s="6">
        <v>4</v>
      </c>
      <c r="I76" s="6">
        <v>4</v>
      </c>
      <c r="J76" s="6">
        <v>4</v>
      </c>
      <c r="K76" s="6">
        <v>40</v>
      </c>
    </row>
    <row r="77" spans="1:11" ht="16.5" thickBot="1" x14ac:dyDescent="0.3">
      <c r="A77" s="5">
        <v>4</v>
      </c>
      <c r="B77" s="6">
        <v>4</v>
      </c>
      <c r="C77" s="6">
        <v>4</v>
      </c>
      <c r="D77" s="6">
        <v>4</v>
      </c>
      <c r="E77" s="6">
        <v>4</v>
      </c>
      <c r="F77" s="6">
        <v>4</v>
      </c>
      <c r="G77" s="6">
        <v>4</v>
      </c>
      <c r="H77" s="6">
        <v>4</v>
      </c>
      <c r="I77" s="6">
        <v>4</v>
      </c>
      <c r="J77" s="6">
        <v>4</v>
      </c>
      <c r="K77" s="6">
        <v>40</v>
      </c>
    </row>
    <row r="78" spans="1:11" ht="16.5" thickBot="1" x14ac:dyDescent="0.3">
      <c r="A78" s="5">
        <v>5</v>
      </c>
      <c r="B78" s="6">
        <v>4</v>
      </c>
      <c r="C78" s="6">
        <v>5</v>
      </c>
      <c r="D78" s="6">
        <v>5</v>
      </c>
      <c r="E78" s="6">
        <v>5</v>
      </c>
      <c r="F78" s="6">
        <v>3</v>
      </c>
      <c r="G78" s="6">
        <v>4</v>
      </c>
      <c r="H78" s="6">
        <v>2</v>
      </c>
      <c r="I78" s="6">
        <v>5</v>
      </c>
      <c r="J78" s="6">
        <v>5</v>
      </c>
      <c r="K78" s="6">
        <v>43</v>
      </c>
    </row>
    <row r="79" spans="1:11" ht="16.5" thickBot="1" x14ac:dyDescent="0.3">
      <c r="A79" s="5">
        <v>5</v>
      </c>
      <c r="B79" s="6">
        <v>5</v>
      </c>
      <c r="C79" s="6">
        <v>5</v>
      </c>
      <c r="D79" s="6">
        <v>5</v>
      </c>
      <c r="E79" s="6">
        <v>5</v>
      </c>
      <c r="F79" s="6">
        <v>5</v>
      </c>
      <c r="G79" s="6">
        <v>5</v>
      </c>
      <c r="H79" s="6">
        <v>5</v>
      </c>
      <c r="I79" s="6">
        <v>5</v>
      </c>
      <c r="J79" s="6">
        <v>5</v>
      </c>
      <c r="K79" s="6">
        <v>50</v>
      </c>
    </row>
    <row r="80" spans="1:11" ht="16.5" thickBot="1" x14ac:dyDescent="0.3">
      <c r="A80" s="5">
        <v>4</v>
      </c>
      <c r="B80" s="6">
        <v>1</v>
      </c>
      <c r="C80" s="6">
        <v>5</v>
      </c>
      <c r="D80" s="6">
        <v>3</v>
      </c>
      <c r="E80" s="6">
        <v>4</v>
      </c>
      <c r="F80" s="6">
        <v>4</v>
      </c>
      <c r="G80" s="6">
        <v>4</v>
      </c>
      <c r="H80" s="6">
        <v>4</v>
      </c>
      <c r="I80" s="6">
        <v>4</v>
      </c>
      <c r="J80" s="6">
        <v>4</v>
      </c>
      <c r="K80" s="6">
        <v>37</v>
      </c>
    </row>
    <row r="81" spans="1:11" ht="16.5" thickBot="1" x14ac:dyDescent="0.3">
      <c r="A81" s="5">
        <v>5</v>
      </c>
      <c r="B81" s="6">
        <v>5</v>
      </c>
      <c r="C81" s="6">
        <v>5</v>
      </c>
      <c r="D81" s="6">
        <v>2</v>
      </c>
      <c r="E81" s="6">
        <v>2</v>
      </c>
      <c r="F81" s="6">
        <v>2</v>
      </c>
      <c r="G81" s="6">
        <v>3</v>
      </c>
      <c r="H81" s="6">
        <v>4</v>
      </c>
      <c r="I81" s="6">
        <v>4</v>
      </c>
      <c r="J81" s="6">
        <v>5</v>
      </c>
      <c r="K81" s="6">
        <v>37</v>
      </c>
    </row>
    <row r="82" spans="1:11" ht="16.5" thickBot="1" x14ac:dyDescent="0.3">
      <c r="A82" s="5">
        <v>5</v>
      </c>
      <c r="B82" s="6">
        <v>5</v>
      </c>
      <c r="C82" s="6">
        <v>5</v>
      </c>
      <c r="D82" s="6">
        <v>5</v>
      </c>
      <c r="E82" s="6">
        <v>5</v>
      </c>
      <c r="F82" s="6">
        <v>5</v>
      </c>
      <c r="G82" s="6">
        <v>5</v>
      </c>
      <c r="H82" s="6">
        <v>5</v>
      </c>
      <c r="I82" s="6">
        <v>5</v>
      </c>
      <c r="J82" s="6">
        <v>5</v>
      </c>
      <c r="K82" s="6">
        <v>50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5"/>
  <sheetViews>
    <sheetView topLeftCell="B81" workbookViewId="0">
      <selection activeCell="C95" sqref="C95"/>
    </sheetView>
  </sheetViews>
  <sheetFormatPr defaultRowHeight="15" x14ac:dyDescent="0.25"/>
  <cols>
    <col min="1" max="1" width="13" customWidth="1"/>
    <col min="2" max="2" width="22" customWidth="1"/>
    <col min="3" max="3" width="18.5703125" customWidth="1"/>
    <col min="4" max="4" width="13.28515625" customWidth="1"/>
    <col min="5" max="5" width="14.140625" customWidth="1"/>
    <col min="6" max="6" width="14.42578125" customWidth="1"/>
    <col min="7" max="7" width="22.42578125" customWidth="1"/>
    <col min="8" max="8" width="20.42578125" customWidth="1"/>
    <col min="9" max="9" width="14" customWidth="1"/>
    <col min="10" max="10" width="17.7109375" customWidth="1"/>
    <col min="11" max="11" width="17.42578125" customWidth="1"/>
    <col min="12" max="12" width="14.5703125" customWidth="1"/>
    <col min="13" max="13" width="19.85546875" customWidth="1"/>
    <col min="14" max="14" width="11.140625" customWidth="1"/>
    <col min="15" max="15" width="9" customWidth="1"/>
    <col min="17" max="17" width="13.42578125" customWidth="1"/>
    <col min="18" max="18" width="23.42578125" customWidth="1"/>
    <col min="19" max="19" width="18.5703125" customWidth="1"/>
    <col min="20" max="20" width="18.140625" customWidth="1"/>
    <col min="21" max="21" width="18.28515625" customWidth="1"/>
  </cols>
  <sheetData>
    <row r="2" spans="1:11" x14ac:dyDescent="0.25">
      <c r="A2" s="15" t="s">
        <v>11</v>
      </c>
      <c r="B2" s="15" t="s">
        <v>12</v>
      </c>
      <c r="C2" s="15" t="s">
        <v>13</v>
      </c>
      <c r="D2" s="15" t="s">
        <v>14</v>
      </c>
      <c r="E2" s="15" t="s">
        <v>15</v>
      </c>
      <c r="F2" s="15" t="s">
        <v>17</v>
      </c>
      <c r="G2" s="15" t="s">
        <v>16</v>
      </c>
      <c r="H2" s="15" t="s">
        <v>25</v>
      </c>
      <c r="I2" s="15" t="s">
        <v>23</v>
      </c>
      <c r="J2" s="15" t="s">
        <v>26</v>
      </c>
      <c r="K2" s="15" t="s">
        <v>51</v>
      </c>
    </row>
    <row r="3" spans="1:11" x14ac:dyDescent="0.25">
      <c r="A3" s="16" t="s">
        <v>18</v>
      </c>
      <c r="B3" s="16" t="s">
        <v>19</v>
      </c>
      <c r="C3" s="16" t="s">
        <v>20</v>
      </c>
      <c r="D3" s="16">
        <v>2</v>
      </c>
      <c r="E3" s="16">
        <v>12</v>
      </c>
      <c r="F3" s="16" t="s">
        <v>21</v>
      </c>
      <c r="G3" s="16" t="s">
        <v>22</v>
      </c>
      <c r="H3" s="16" t="s">
        <v>22</v>
      </c>
      <c r="I3" s="16" t="s">
        <v>22</v>
      </c>
      <c r="J3" s="16" t="s">
        <v>22</v>
      </c>
      <c r="K3" s="16">
        <f>SUM(D3:J3)</f>
        <v>14</v>
      </c>
    </row>
    <row r="4" spans="1:11" x14ac:dyDescent="0.25">
      <c r="A4" s="16" t="s">
        <v>24</v>
      </c>
      <c r="B4" s="16" t="s">
        <v>14</v>
      </c>
      <c r="C4" s="16" t="s">
        <v>13</v>
      </c>
      <c r="D4" s="16">
        <v>2</v>
      </c>
      <c r="E4" s="16">
        <v>12</v>
      </c>
      <c r="F4" s="16" t="s">
        <v>21</v>
      </c>
      <c r="G4" s="16" t="s">
        <v>22</v>
      </c>
      <c r="H4" s="16" t="s">
        <v>22</v>
      </c>
      <c r="I4" s="16">
        <v>21</v>
      </c>
      <c r="J4" s="16">
        <v>10</v>
      </c>
      <c r="K4" s="16">
        <f t="shared" ref="K4:K67" si="0">SUM(D4:J4)</f>
        <v>45</v>
      </c>
    </row>
    <row r="5" spans="1:11" x14ac:dyDescent="0.25">
      <c r="A5" s="16" t="s">
        <v>27</v>
      </c>
      <c r="B5" s="16" t="s">
        <v>14</v>
      </c>
      <c r="C5" s="16" t="s">
        <v>28</v>
      </c>
      <c r="D5" s="16" t="s">
        <v>29</v>
      </c>
      <c r="E5" s="16">
        <v>11</v>
      </c>
      <c r="F5" s="16">
        <v>5</v>
      </c>
      <c r="G5" s="16">
        <v>20</v>
      </c>
      <c r="H5" s="16">
        <v>30</v>
      </c>
      <c r="I5" s="16">
        <v>10</v>
      </c>
      <c r="J5" s="16">
        <v>10</v>
      </c>
      <c r="K5" s="16">
        <f t="shared" si="0"/>
        <v>86</v>
      </c>
    </row>
    <row r="6" spans="1:11" x14ac:dyDescent="0.25">
      <c r="A6" s="16" t="s">
        <v>30</v>
      </c>
      <c r="B6" s="16" t="s">
        <v>31</v>
      </c>
      <c r="C6" s="16" t="s">
        <v>32</v>
      </c>
      <c r="D6" s="16">
        <v>1</v>
      </c>
      <c r="E6" s="16">
        <v>11</v>
      </c>
      <c r="F6" s="16">
        <v>5</v>
      </c>
      <c r="G6" s="16">
        <v>20</v>
      </c>
      <c r="H6" s="16">
        <v>30</v>
      </c>
      <c r="I6" s="16">
        <v>10</v>
      </c>
      <c r="J6" s="16">
        <v>10</v>
      </c>
      <c r="K6" s="16">
        <f t="shared" si="0"/>
        <v>87</v>
      </c>
    </row>
    <row r="7" spans="1:11" x14ac:dyDescent="0.25">
      <c r="A7" s="16" t="s">
        <v>33</v>
      </c>
      <c r="B7" s="16" t="s">
        <v>19</v>
      </c>
      <c r="C7" s="16" t="s">
        <v>34</v>
      </c>
      <c r="D7" s="16">
        <v>2</v>
      </c>
      <c r="E7" s="16">
        <v>12</v>
      </c>
      <c r="F7" s="16">
        <v>10</v>
      </c>
      <c r="G7" s="16">
        <v>31</v>
      </c>
      <c r="H7" s="16">
        <v>40</v>
      </c>
      <c r="I7" s="16" t="s">
        <v>21</v>
      </c>
      <c r="J7" s="16" t="s">
        <v>35</v>
      </c>
      <c r="K7" s="16">
        <f t="shared" si="0"/>
        <v>95</v>
      </c>
    </row>
    <row r="8" spans="1:11" x14ac:dyDescent="0.25">
      <c r="A8" s="16" t="s">
        <v>27</v>
      </c>
      <c r="B8" s="16" t="s">
        <v>36</v>
      </c>
      <c r="C8" s="16" t="s">
        <v>37</v>
      </c>
      <c r="D8" s="16" t="s">
        <v>38</v>
      </c>
      <c r="E8" s="16">
        <v>11</v>
      </c>
      <c r="F8" s="16">
        <v>5</v>
      </c>
      <c r="G8" s="16">
        <v>20</v>
      </c>
      <c r="H8" s="16">
        <v>30</v>
      </c>
      <c r="I8" s="16">
        <v>10</v>
      </c>
      <c r="J8" s="16">
        <v>10</v>
      </c>
      <c r="K8" s="16">
        <f t="shared" si="0"/>
        <v>86</v>
      </c>
    </row>
    <row r="9" spans="1:11" x14ac:dyDescent="0.25">
      <c r="A9" s="16" t="s">
        <v>39</v>
      </c>
      <c r="B9" s="16" t="s">
        <v>40</v>
      </c>
      <c r="C9" s="16" t="s">
        <v>39</v>
      </c>
      <c r="D9" s="16" t="s">
        <v>41</v>
      </c>
      <c r="E9" s="16">
        <v>5</v>
      </c>
      <c r="F9" s="16">
        <v>1</v>
      </c>
      <c r="G9" s="16">
        <v>8</v>
      </c>
      <c r="H9" s="16">
        <v>10</v>
      </c>
      <c r="I9" s="16">
        <v>5</v>
      </c>
      <c r="J9" s="16">
        <v>5</v>
      </c>
      <c r="K9" s="16">
        <f t="shared" si="0"/>
        <v>34</v>
      </c>
    </row>
    <row r="10" spans="1:11" x14ac:dyDescent="0.25">
      <c r="A10" s="16" t="s">
        <v>33</v>
      </c>
      <c r="B10" s="16" t="s">
        <v>42</v>
      </c>
      <c r="C10" s="16" t="s">
        <v>33</v>
      </c>
      <c r="D10" s="16">
        <v>2</v>
      </c>
      <c r="E10" s="16">
        <v>12</v>
      </c>
      <c r="F10" s="16">
        <v>10</v>
      </c>
      <c r="G10" s="16">
        <v>31</v>
      </c>
      <c r="H10" s="16">
        <v>40</v>
      </c>
      <c r="I10" s="16" t="s">
        <v>21</v>
      </c>
      <c r="J10" s="16" t="s">
        <v>35</v>
      </c>
      <c r="K10" s="16">
        <f t="shared" si="0"/>
        <v>95</v>
      </c>
    </row>
    <row r="11" spans="1:11" x14ac:dyDescent="0.25">
      <c r="A11" s="16" t="s">
        <v>27</v>
      </c>
      <c r="B11" s="16" t="s">
        <v>36</v>
      </c>
      <c r="C11" s="16" t="s">
        <v>28</v>
      </c>
      <c r="D11" s="16" t="s">
        <v>38</v>
      </c>
      <c r="E11" s="16">
        <v>11</v>
      </c>
      <c r="F11" s="16">
        <v>5</v>
      </c>
      <c r="G11" s="16">
        <v>20</v>
      </c>
      <c r="H11" s="16">
        <v>30</v>
      </c>
      <c r="I11" s="16">
        <v>10</v>
      </c>
      <c r="J11" s="16">
        <v>10</v>
      </c>
      <c r="K11" s="16">
        <f t="shared" si="0"/>
        <v>86</v>
      </c>
    </row>
    <row r="12" spans="1:11" x14ac:dyDescent="0.25">
      <c r="A12" s="16" t="s">
        <v>43</v>
      </c>
      <c r="B12" s="16" t="s">
        <v>44</v>
      </c>
      <c r="C12" s="16" t="s">
        <v>43</v>
      </c>
      <c r="D12" s="16">
        <v>2</v>
      </c>
      <c r="E12" s="16">
        <v>12</v>
      </c>
      <c r="F12" s="16">
        <v>10</v>
      </c>
      <c r="G12" s="16">
        <v>31</v>
      </c>
      <c r="H12" s="16">
        <v>40</v>
      </c>
      <c r="I12" s="16" t="s">
        <v>21</v>
      </c>
      <c r="J12" s="16" t="s">
        <v>35</v>
      </c>
      <c r="K12" s="16">
        <f t="shared" si="0"/>
        <v>95</v>
      </c>
    </row>
    <row r="13" spans="1:11" x14ac:dyDescent="0.25">
      <c r="A13" s="16" t="s">
        <v>43</v>
      </c>
      <c r="B13" s="16" t="s">
        <v>44</v>
      </c>
      <c r="C13" s="16" t="s">
        <v>43</v>
      </c>
      <c r="D13" s="16">
        <v>2</v>
      </c>
      <c r="E13" s="16">
        <v>12</v>
      </c>
      <c r="F13" s="16">
        <v>10</v>
      </c>
      <c r="G13" s="16">
        <v>31</v>
      </c>
      <c r="H13" s="16">
        <v>40</v>
      </c>
      <c r="I13" s="16" t="s">
        <v>21</v>
      </c>
      <c r="J13" s="16" t="s">
        <v>35</v>
      </c>
      <c r="K13" s="16">
        <f t="shared" si="0"/>
        <v>95</v>
      </c>
    </row>
    <row r="14" spans="1:11" x14ac:dyDescent="0.25">
      <c r="A14" s="16" t="s">
        <v>43</v>
      </c>
      <c r="B14" s="16" t="s">
        <v>36</v>
      </c>
      <c r="C14" s="16" t="s">
        <v>37</v>
      </c>
      <c r="D14" s="16">
        <v>2</v>
      </c>
      <c r="E14" s="16">
        <v>11</v>
      </c>
      <c r="F14" s="16">
        <v>5</v>
      </c>
      <c r="G14" s="16">
        <v>20</v>
      </c>
      <c r="H14" s="16">
        <v>30</v>
      </c>
      <c r="I14" s="16" t="s">
        <v>21</v>
      </c>
      <c r="J14" s="16">
        <v>10</v>
      </c>
      <c r="K14" s="16">
        <f t="shared" si="0"/>
        <v>78</v>
      </c>
    </row>
    <row r="15" spans="1:11" x14ac:dyDescent="0.25">
      <c r="A15" s="16" t="s">
        <v>27</v>
      </c>
      <c r="B15" s="16" t="s">
        <v>19</v>
      </c>
      <c r="C15" s="16" t="s">
        <v>33</v>
      </c>
      <c r="D15" s="16">
        <v>2</v>
      </c>
      <c r="E15" s="16">
        <v>12</v>
      </c>
      <c r="F15" s="16">
        <v>10</v>
      </c>
      <c r="G15" s="16">
        <v>31</v>
      </c>
      <c r="H15" s="16">
        <v>40</v>
      </c>
      <c r="I15" s="16" t="s">
        <v>21</v>
      </c>
      <c r="J15" s="16">
        <v>5</v>
      </c>
      <c r="K15" s="16">
        <f t="shared" si="0"/>
        <v>100</v>
      </c>
    </row>
    <row r="16" spans="1:11" x14ac:dyDescent="0.25">
      <c r="A16" s="16" t="s">
        <v>45</v>
      </c>
      <c r="B16" s="16" t="s">
        <v>14</v>
      </c>
      <c r="C16" s="16" t="s">
        <v>28</v>
      </c>
      <c r="D16" s="16" t="s">
        <v>29</v>
      </c>
      <c r="E16" s="16">
        <v>11</v>
      </c>
      <c r="F16" s="16">
        <v>5</v>
      </c>
      <c r="G16" s="16">
        <v>15</v>
      </c>
      <c r="H16" s="16">
        <v>30</v>
      </c>
      <c r="I16" s="16">
        <v>10</v>
      </c>
      <c r="J16" s="16" t="s">
        <v>35</v>
      </c>
      <c r="K16" s="16">
        <f t="shared" si="0"/>
        <v>71</v>
      </c>
    </row>
    <row r="17" spans="1:11" x14ac:dyDescent="0.25">
      <c r="A17" s="16" t="s">
        <v>43</v>
      </c>
      <c r="B17" s="16" t="s">
        <v>44</v>
      </c>
      <c r="C17" s="16" t="s">
        <v>43</v>
      </c>
      <c r="D17" s="16">
        <v>2</v>
      </c>
      <c r="E17" s="16">
        <v>12</v>
      </c>
      <c r="F17" s="16">
        <v>10</v>
      </c>
      <c r="G17" s="16">
        <v>31</v>
      </c>
      <c r="H17" s="16">
        <v>40</v>
      </c>
      <c r="I17" s="16" t="s">
        <v>21</v>
      </c>
      <c r="J17" s="16" t="s">
        <v>35</v>
      </c>
      <c r="K17" s="16">
        <f t="shared" si="0"/>
        <v>95</v>
      </c>
    </row>
    <row r="18" spans="1:11" x14ac:dyDescent="0.25">
      <c r="A18" s="16" t="s">
        <v>27</v>
      </c>
      <c r="B18" s="16" t="s">
        <v>42</v>
      </c>
      <c r="C18" s="16" t="s">
        <v>33</v>
      </c>
      <c r="D18" s="16">
        <v>2</v>
      </c>
      <c r="E18" s="16">
        <v>12</v>
      </c>
      <c r="F18" s="16">
        <v>5</v>
      </c>
      <c r="G18" s="16">
        <v>20</v>
      </c>
      <c r="H18" s="16">
        <v>40</v>
      </c>
      <c r="I18" s="16" t="s">
        <v>21</v>
      </c>
      <c r="J18" s="16">
        <v>10</v>
      </c>
      <c r="K18" s="16">
        <f t="shared" si="0"/>
        <v>89</v>
      </c>
    </row>
    <row r="19" spans="1:11" x14ac:dyDescent="0.25">
      <c r="A19" s="16" t="s">
        <v>45</v>
      </c>
      <c r="B19" s="16" t="s">
        <v>14</v>
      </c>
      <c r="C19" s="16" t="s">
        <v>28</v>
      </c>
      <c r="D19" s="16">
        <v>2</v>
      </c>
      <c r="E19" s="16">
        <v>11</v>
      </c>
      <c r="F19" s="16">
        <v>5</v>
      </c>
      <c r="G19" s="16">
        <v>20</v>
      </c>
      <c r="H19" s="16">
        <v>30</v>
      </c>
      <c r="I19" s="16">
        <v>8</v>
      </c>
      <c r="J19" s="16">
        <v>5</v>
      </c>
      <c r="K19" s="16">
        <f t="shared" si="0"/>
        <v>81</v>
      </c>
    </row>
    <row r="20" spans="1:11" x14ac:dyDescent="0.25">
      <c r="A20" s="16" t="s">
        <v>33</v>
      </c>
      <c r="B20" s="16" t="s">
        <v>14</v>
      </c>
      <c r="C20" s="16" t="s">
        <v>28</v>
      </c>
      <c r="D20" s="16">
        <v>2</v>
      </c>
      <c r="E20" s="16">
        <v>11</v>
      </c>
      <c r="F20" s="16">
        <v>10</v>
      </c>
      <c r="G20" s="16">
        <v>20</v>
      </c>
      <c r="H20" s="16">
        <v>40</v>
      </c>
      <c r="I20" s="16" t="s">
        <v>21</v>
      </c>
      <c r="J20" s="16">
        <v>10</v>
      </c>
      <c r="K20" s="16">
        <f t="shared" si="0"/>
        <v>93</v>
      </c>
    </row>
    <row r="21" spans="1:11" x14ac:dyDescent="0.25">
      <c r="A21" s="16" t="s">
        <v>27</v>
      </c>
      <c r="B21" s="16" t="s">
        <v>14</v>
      </c>
      <c r="C21" s="16" t="s">
        <v>28</v>
      </c>
      <c r="D21" s="16" t="s">
        <v>29</v>
      </c>
      <c r="E21" s="16">
        <v>12</v>
      </c>
      <c r="F21" s="16">
        <v>5</v>
      </c>
      <c r="G21" s="16">
        <v>20</v>
      </c>
      <c r="H21" s="16">
        <v>30</v>
      </c>
      <c r="I21" s="16" t="s">
        <v>21</v>
      </c>
      <c r="J21" s="16">
        <v>10</v>
      </c>
      <c r="K21" s="16">
        <f t="shared" si="0"/>
        <v>77</v>
      </c>
    </row>
    <row r="22" spans="1:11" x14ac:dyDescent="0.25">
      <c r="A22" s="16" t="s">
        <v>33</v>
      </c>
      <c r="B22" s="16" t="s">
        <v>46</v>
      </c>
      <c r="C22" s="16" t="s">
        <v>33</v>
      </c>
      <c r="D22" s="16">
        <v>2</v>
      </c>
      <c r="E22" s="16">
        <v>12</v>
      </c>
      <c r="F22" s="16">
        <v>10</v>
      </c>
      <c r="G22" s="16">
        <v>31</v>
      </c>
      <c r="H22" s="16">
        <v>40</v>
      </c>
      <c r="I22" s="16" t="s">
        <v>21</v>
      </c>
      <c r="J22" s="16">
        <v>10</v>
      </c>
      <c r="K22" s="16">
        <f t="shared" si="0"/>
        <v>105</v>
      </c>
    </row>
    <row r="23" spans="1:11" x14ac:dyDescent="0.25">
      <c r="A23" s="16" t="s">
        <v>30</v>
      </c>
      <c r="B23" s="16" t="s">
        <v>14</v>
      </c>
      <c r="C23" s="16" t="s">
        <v>28</v>
      </c>
      <c r="D23" s="16" t="s">
        <v>41</v>
      </c>
      <c r="E23" s="16">
        <v>12</v>
      </c>
      <c r="F23" s="16">
        <v>10</v>
      </c>
      <c r="G23" s="16">
        <v>31</v>
      </c>
      <c r="H23" s="16">
        <v>40</v>
      </c>
      <c r="I23" s="16" t="s">
        <v>21</v>
      </c>
      <c r="J23" s="16" t="s">
        <v>35</v>
      </c>
      <c r="K23" s="16">
        <f t="shared" si="0"/>
        <v>93</v>
      </c>
    </row>
    <row r="24" spans="1:11" x14ac:dyDescent="0.25">
      <c r="A24" s="16" t="s">
        <v>33</v>
      </c>
      <c r="B24" s="16" t="s">
        <v>44</v>
      </c>
      <c r="C24" s="16" t="s">
        <v>33</v>
      </c>
      <c r="D24" s="16">
        <v>2</v>
      </c>
      <c r="E24" s="16">
        <v>12</v>
      </c>
      <c r="F24" s="16">
        <v>10</v>
      </c>
      <c r="G24" s="16">
        <v>31</v>
      </c>
      <c r="H24" s="16">
        <v>30</v>
      </c>
      <c r="I24" s="16">
        <v>8</v>
      </c>
      <c r="J24" s="16">
        <v>10</v>
      </c>
      <c r="K24" s="16">
        <f t="shared" si="0"/>
        <v>103</v>
      </c>
    </row>
    <row r="25" spans="1:11" x14ac:dyDescent="0.25">
      <c r="A25" s="16" t="s">
        <v>27</v>
      </c>
      <c r="B25" s="16" t="s">
        <v>14</v>
      </c>
      <c r="C25" s="16" t="s">
        <v>28</v>
      </c>
      <c r="D25" s="16" t="s">
        <v>29</v>
      </c>
      <c r="E25" s="16">
        <v>11</v>
      </c>
      <c r="F25" s="16">
        <v>5</v>
      </c>
      <c r="G25" s="16">
        <v>20</v>
      </c>
      <c r="H25" s="16">
        <v>30</v>
      </c>
      <c r="I25" s="16">
        <v>10</v>
      </c>
      <c r="J25" s="16">
        <v>10</v>
      </c>
      <c r="K25" s="16">
        <f t="shared" si="0"/>
        <v>86</v>
      </c>
    </row>
    <row r="26" spans="1:11" x14ac:dyDescent="0.25">
      <c r="A26" s="16" t="s">
        <v>27</v>
      </c>
      <c r="B26" s="16" t="s">
        <v>19</v>
      </c>
      <c r="C26" s="16" t="s">
        <v>28</v>
      </c>
      <c r="D26" s="16">
        <v>1</v>
      </c>
      <c r="E26" s="16">
        <v>12</v>
      </c>
      <c r="F26" s="16">
        <v>10</v>
      </c>
      <c r="G26" s="16">
        <v>31</v>
      </c>
      <c r="H26" s="16">
        <v>40</v>
      </c>
      <c r="I26" s="16" t="s">
        <v>21</v>
      </c>
      <c r="J26" s="16">
        <v>5</v>
      </c>
      <c r="K26" s="16">
        <f t="shared" si="0"/>
        <v>99</v>
      </c>
    </row>
    <row r="27" spans="1:11" x14ac:dyDescent="0.25">
      <c r="A27" s="16" t="s">
        <v>43</v>
      </c>
      <c r="B27" s="16" t="s">
        <v>44</v>
      </c>
      <c r="C27" s="16" t="s">
        <v>43</v>
      </c>
      <c r="D27" s="16">
        <v>2</v>
      </c>
      <c r="E27" s="16">
        <v>12</v>
      </c>
      <c r="F27" s="16">
        <v>10</v>
      </c>
      <c r="G27" s="16">
        <v>31</v>
      </c>
      <c r="H27" s="16">
        <v>40</v>
      </c>
      <c r="I27" s="16" t="s">
        <v>21</v>
      </c>
      <c r="J27" s="16" t="s">
        <v>35</v>
      </c>
      <c r="K27" s="16">
        <f t="shared" si="0"/>
        <v>95</v>
      </c>
    </row>
    <row r="28" spans="1:11" x14ac:dyDescent="0.25">
      <c r="A28" s="16" t="s">
        <v>33</v>
      </c>
      <c r="B28" s="16" t="s">
        <v>19</v>
      </c>
      <c r="C28" s="16" t="s">
        <v>33</v>
      </c>
      <c r="D28" s="16">
        <v>2</v>
      </c>
      <c r="E28" s="16">
        <v>11</v>
      </c>
      <c r="F28" s="16">
        <v>5</v>
      </c>
      <c r="G28" s="16">
        <v>20</v>
      </c>
      <c r="H28" s="16">
        <v>40</v>
      </c>
      <c r="I28" s="16">
        <v>10</v>
      </c>
      <c r="J28" s="16" t="s">
        <v>35</v>
      </c>
      <c r="K28" s="16">
        <f t="shared" si="0"/>
        <v>88</v>
      </c>
    </row>
    <row r="29" spans="1:11" x14ac:dyDescent="0.25">
      <c r="A29" s="16" t="s">
        <v>27</v>
      </c>
      <c r="B29" s="16" t="s">
        <v>44</v>
      </c>
      <c r="C29" s="16" t="s">
        <v>28</v>
      </c>
      <c r="D29" s="16">
        <v>1</v>
      </c>
      <c r="E29" s="16">
        <v>12</v>
      </c>
      <c r="F29" s="16">
        <v>10</v>
      </c>
      <c r="G29" s="16">
        <v>31</v>
      </c>
      <c r="H29" s="16">
        <v>40</v>
      </c>
      <c r="I29" s="16" t="s">
        <v>21</v>
      </c>
      <c r="J29" s="16" t="s">
        <v>35</v>
      </c>
      <c r="K29" s="16">
        <f t="shared" si="0"/>
        <v>94</v>
      </c>
    </row>
    <row r="30" spans="1:11" x14ac:dyDescent="0.25">
      <c r="A30" s="16" t="s">
        <v>27</v>
      </c>
      <c r="B30" s="16" t="s">
        <v>14</v>
      </c>
      <c r="C30" s="16" t="s">
        <v>28</v>
      </c>
      <c r="D30" s="16" t="s">
        <v>29</v>
      </c>
      <c r="E30" s="16">
        <v>12</v>
      </c>
      <c r="F30" s="16">
        <v>5</v>
      </c>
      <c r="G30" s="16">
        <v>20</v>
      </c>
      <c r="H30" s="16">
        <v>30</v>
      </c>
      <c r="I30" s="16">
        <v>10</v>
      </c>
      <c r="J30" s="16">
        <v>8</v>
      </c>
      <c r="K30" s="16">
        <f t="shared" si="0"/>
        <v>85</v>
      </c>
    </row>
    <row r="31" spans="1:11" x14ac:dyDescent="0.25">
      <c r="A31" s="16" t="s">
        <v>30</v>
      </c>
      <c r="B31" s="16" t="s">
        <v>31</v>
      </c>
      <c r="C31" s="16" t="s">
        <v>32</v>
      </c>
      <c r="D31" s="16">
        <v>1</v>
      </c>
      <c r="E31" s="16">
        <v>8</v>
      </c>
      <c r="F31" s="16">
        <v>2</v>
      </c>
      <c r="G31" s="16">
        <v>15</v>
      </c>
      <c r="H31" s="16">
        <v>20</v>
      </c>
      <c r="I31" s="16">
        <v>8</v>
      </c>
      <c r="J31" s="16">
        <v>8</v>
      </c>
      <c r="K31" s="16">
        <f t="shared" si="0"/>
        <v>62</v>
      </c>
    </row>
    <row r="32" spans="1:11" x14ac:dyDescent="0.25">
      <c r="A32" s="16" t="s">
        <v>27</v>
      </c>
      <c r="B32" s="16" t="s">
        <v>44</v>
      </c>
      <c r="C32" s="16" t="s">
        <v>33</v>
      </c>
      <c r="D32" s="16" t="s">
        <v>29</v>
      </c>
      <c r="E32" s="16">
        <v>11</v>
      </c>
      <c r="F32" s="16">
        <v>10</v>
      </c>
      <c r="G32" s="16">
        <v>31</v>
      </c>
      <c r="H32" s="16">
        <v>30</v>
      </c>
      <c r="I32" s="16" t="s">
        <v>21</v>
      </c>
      <c r="J32" s="16" t="s">
        <v>35</v>
      </c>
      <c r="K32" s="16">
        <f t="shared" si="0"/>
        <v>82</v>
      </c>
    </row>
    <row r="33" spans="1:11" x14ac:dyDescent="0.25">
      <c r="A33" s="16" t="s">
        <v>43</v>
      </c>
      <c r="B33" s="16" t="s">
        <v>44</v>
      </c>
      <c r="C33" s="16" t="s">
        <v>43</v>
      </c>
      <c r="D33" s="16">
        <v>2</v>
      </c>
      <c r="E33" s="16">
        <v>12</v>
      </c>
      <c r="F33" s="16">
        <v>10</v>
      </c>
      <c r="G33" s="16">
        <v>31</v>
      </c>
      <c r="H33" s="16">
        <v>40</v>
      </c>
      <c r="I33" s="16" t="s">
        <v>21</v>
      </c>
      <c r="J33" s="16" t="s">
        <v>35</v>
      </c>
      <c r="K33" s="16">
        <f t="shared" si="0"/>
        <v>95</v>
      </c>
    </row>
    <row r="34" spans="1:11" x14ac:dyDescent="0.25">
      <c r="A34" s="16" t="s">
        <v>39</v>
      </c>
      <c r="B34" s="16" t="s">
        <v>14</v>
      </c>
      <c r="C34" s="16" t="s">
        <v>28</v>
      </c>
      <c r="D34" s="16" t="s">
        <v>29</v>
      </c>
      <c r="E34" s="16">
        <v>11</v>
      </c>
      <c r="F34" s="16">
        <v>5</v>
      </c>
      <c r="G34" s="16">
        <v>20</v>
      </c>
      <c r="H34" s="16">
        <v>30</v>
      </c>
      <c r="I34" s="16">
        <v>10</v>
      </c>
      <c r="J34" s="16">
        <v>10</v>
      </c>
      <c r="K34" s="16">
        <f t="shared" si="0"/>
        <v>86</v>
      </c>
    </row>
    <row r="35" spans="1:11" x14ac:dyDescent="0.25">
      <c r="A35" s="16" t="s">
        <v>43</v>
      </c>
      <c r="B35" s="16" t="s">
        <v>44</v>
      </c>
      <c r="C35" s="16" t="s">
        <v>43</v>
      </c>
      <c r="D35" s="16">
        <v>2</v>
      </c>
      <c r="E35" s="16">
        <v>12</v>
      </c>
      <c r="F35" s="16">
        <v>10</v>
      </c>
      <c r="G35" s="16">
        <v>31</v>
      </c>
      <c r="H35" s="16">
        <v>40</v>
      </c>
      <c r="I35" s="16" t="s">
        <v>21</v>
      </c>
      <c r="J35" s="16" t="s">
        <v>35</v>
      </c>
      <c r="K35" s="16">
        <f t="shared" si="0"/>
        <v>95</v>
      </c>
    </row>
    <row r="36" spans="1:11" x14ac:dyDescent="0.25">
      <c r="A36" s="16" t="s">
        <v>30</v>
      </c>
      <c r="B36" s="16" t="s">
        <v>14</v>
      </c>
      <c r="C36" s="16" t="s">
        <v>33</v>
      </c>
      <c r="D36" s="16">
        <v>2</v>
      </c>
      <c r="E36" s="16">
        <v>12</v>
      </c>
      <c r="F36" s="16">
        <v>10</v>
      </c>
      <c r="G36" s="16">
        <v>15</v>
      </c>
      <c r="H36" s="16">
        <v>30</v>
      </c>
      <c r="I36" s="16">
        <v>5</v>
      </c>
      <c r="J36" s="16" t="s">
        <v>35</v>
      </c>
      <c r="K36" s="16">
        <f t="shared" si="0"/>
        <v>74</v>
      </c>
    </row>
    <row r="37" spans="1:11" x14ac:dyDescent="0.25">
      <c r="A37" s="16" t="s">
        <v>43</v>
      </c>
      <c r="B37" s="16" t="s">
        <v>44</v>
      </c>
      <c r="C37" s="16" t="s">
        <v>43</v>
      </c>
      <c r="D37" s="16">
        <v>2</v>
      </c>
      <c r="E37" s="16">
        <v>12</v>
      </c>
      <c r="F37" s="16">
        <v>10</v>
      </c>
      <c r="G37" s="16">
        <v>31</v>
      </c>
      <c r="H37" s="16">
        <v>40</v>
      </c>
      <c r="I37" s="16" t="s">
        <v>21</v>
      </c>
      <c r="J37" s="16" t="s">
        <v>35</v>
      </c>
      <c r="K37" s="16">
        <f t="shared" si="0"/>
        <v>95</v>
      </c>
    </row>
    <row r="38" spans="1:11" x14ac:dyDescent="0.25">
      <c r="A38" s="16" t="s">
        <v>27</v>
      </c>
      <c r="B38" s="16" t="s">
        <v>14</v>
      </c>
      <c r="C38" s="16" t="s">
        <v>32</v>
      </c>
      <c r="D38" s="16">
        <v>2</v>
      </c>
      <c r="E38" s="16">
        <v>12</v>
      </c>
      <c r="F38" s="16">
        <v>10</v>
      </c>
      <c r="G38" s="16">
        <v>31</v>
      </c>
      <c r="H38" s="16">
        <v>40</v>
      </c>
      <c r="I38" s="16" t="s">
        <v>21</v>
      </c>
      <c r="J38" s="16" t="s">
        <v>35</v>
      </c>
      <c r="K38" s="16">
        <f t="shared" si="0"/>
        <v>95</v>
      </c>
    </row>
    <row r="39" spans="1:11" x14ac:dyDescent="0.25">
      <c r="A39" s="16" t="s">
        <v>33</v>
      </c>
      <c r="B39" s="16" t="s">
        <v>19</v>
      </c>
      <c r="C39" s="16" t="s">
        <v>33</v>
      </c>
      <c r="D39" s="16">
        <v>2</v>
      </c>
      <c r="E39" s="16">
        <v>11</v>
      </c>
      <c r="F39" s="16">
        <v>10</v>
      </c>
      <c r="G39" s="16">
        <v>8</v>
      </c>
      <c r="H39" s="16">
        <v>5</v>
      </c>
      <c r="I39" s="16">
        <v>8</v>
      </c>
      <c r="J39" s="16">
        <v>8</v>
      </c>
      <c r="K39" s="16">
        <f t="shared" si="0"/>
        <v>52</v>
      </c>
    </row>
    <row r="40" spans="1:11" x14ac:dyDescent="0.25">
      <c r="A40" s="16" t="s">
        <v>27</v>
      </c>
      <c r="B40" s="16" t="s">
        <v>14</v>
      </c>
      <c r="C40" s="16" t="s">
        <v>28</v>
      </c>
      <c r="D40" s="16" t="s">
        <v>29</v>
      </c>
      <c r="E40" s="16">
        <v>11</v>
      </c>
      <c r="F40" s="16">
        <v>5</v>
      </c>
      <c r="G40" s="16">
        <v>20</v>
      </c>
      <c r="H40" s="16">
        <v>30</v>
      </c>
      <c r="I40" s="16">
        <v>10</v>
      </c>
      <c r="J40" s="16">
        <v>10</v>
      </c>
      <c r="K40" s="16">
        <f t="shared" si="0"/>
        <v>86</v>
      </c>
    </row>
    <row r="41" spans="1:11" x14ac:dyDescent="0.25">
      <c r="A41" s="16" t="s">
        <v>43</v>
      </c>
      <c r="B41" s="16" t="s">
        <v>44</v>
      </c>
      <c r="C41" s="16" t="s">
        <v>43</v>
      </c>
      <c r="D41" s="16">
        <v>2</v>
      </c>
      <c r="E41" s="16">
        <v>12</v>
      </c>
      <c r="F41" s="16">
        <v>10</v>
      </c>
      <c r="G41" s="16">
        <v>31</v>
      </c>
      <c r="H41" s="16">
        <v>40</v>
      </c>
      <c r="I41" s="16" t="s">
        <v>21</v>
      </c>
      <c r="J41" s="16" t="s">
        <v>35</v>
      </c>
      <c r="K41" s="16">
        <f t="shared" si="0"/>
        <v>95</v>
      </c>
    </row>
    <row r="42" spans="1:11" x14ac:dyDescent="0.25">
      <c r="A42" s="16" t="s">
        <v>43</v>
      </c>
      <c r="B42" s="16" t="s">
        <v>44</v>
      </c>
      <c r="C42" s="16" t="s">
        <v>43</v>
      </c>
      <c r="D42" s="16">
        <v>2</v>
      </c>
      <c r="E42" s="16">
        <v>12</v>
      </c>
      <c r="F42" s="16">
        <v>10</v>
      </c>
      <c r="G42" s="16">
        <v>31</v>
      </c>
      <c r="H42" s="16">
        <v>40</v>
      </c>
      <c r="I42" s="16" t="s">
        <v>21</v>
      </c>
      <c r="J42" s="16" t="s">
        <v>35</v>
      </c>
      <c r="K42" s="16">
        <f t="shared" si="0"/>
        <v>95</v>
      </c>
    </row>
    <row r="43" spans="1:11" x14ac:dyDescent="0.25">
      <c r="A43" s="16" t="s">
        <v>43</v>
      </c>
      <c r="B43" s="16" t="s">
        <v>44</v>
      </c>
      <c r="C43" s="16" t="s">
        <v>43</v>
      </c>
      <c r="D43" s="16">
        <v>2</v>
      </c>
      <c r="E43" s="16">
        <v>12</v>
      </c>
      <c r="F43" s="16">
        <v>10</v>
      </c>
      <c r="G43" s="16">
        <v>31</v>
      </c>
      <c r="H43" s="16">
        <v>40</v>
      </c>
      <c r="I43" s="16" t="s">
        <v>21</v>
      </c>
      <c r="J43" s="16" t="s">
        <v>35</v>
      </c>
      <c r="K43" s="16">
        <f t="shared" si="0"/>
        <v>95</v>
      </c>
    </row>
    <row r="44" spans="1:11" x14ac:dyDescent="0.25">
      <c r="A44" s="16" t="s">
        <v>27</v>
      </c>
      <c r="B44" s="16" t="s">
        <v>44</v>
      </c>
      <c r="C44" s="16" t="s">
        <v>43</v>
      </c>
      <c r="D44" s="16">
        <v>2</v>
      </c>
      <c r="E44" s="16">
        <v>12</v>
      </c>
      <c r="F44" s="16">
        <v>10</v>
      </c>
      <c r="G44" s="16">
        <v>31</v>
      </c>
      <c r="H44" s="16">
        <v>40</v>
      </c>
      <c r="I44" s="16" t="s">
        <v>21</v>
      </c>
      <c r="J44" s="16" t="s">
        <v>35</v>
      </c>
      <c r="K44" s="16">
        <f t="shared" si="0"/>
        <v>95</v>
      </c>
    </row>
    <row r="45" spans="1:11" x14ac:dyDescent="0.25">
      <c r="A45" s="16" t="s">
        <v>27</v>
      </c>
      <c r="B45" s="16" t="s">
        <v>14</v>
      </c>
      <c r="C45" s="16" t="s">
        <v>33</v>
      </c>
      <c r="D45" s="16">
        <v>2</v>
      </c>
      <c r="E45" s="16">
        <v>12</v>
      </c>
      <c r="F45" s="16">
        <v>5</v>
      </c>
      <c r="G45" s="16">
        <v>31</v>
      </c>
      <c r="H45" s="16">
        <v>40</v>
      </c>
      <c r="I45" s="16" t="s">
        <v>21</v>
      </c>
      <c r="J45" s="16">
        <v>10</v>
      </c>
      <c r="K45" s="16">
        <f t="shared" si="0"/>
        <v>100</v>
      </c>
    </row>
    <row r="46" spans="1:11" x14ac:dyDescent="0.25">
      <c r="A46" s="16" t="s">
        <v>39</v>
      </c>
      <c r="B46" s="16" t="s">
        <v>14</v>
      </c>
      <c r="C46" s="16" t="s">
        <v>32</v>
      </c>
      <c r="D46" s="16">
        <v>1</v>
      </c>
      <c r="E46" s="16">
        <v>8</v>
      </c>
      <c r="F46" s="16">
        <v>2</v>
      </c>
      <c r="G46" s="16">
        <v>15</v>
      </c>
      <c r="H46" s="16">
        <v>20</v>
      </c>
      <c r="I46" s="16">
        <v>8</v>
      </c>
      <c r="J46" s="16">
        <v>8</v>
      </c>
      <c r="K46" s="16">
        <f t="shared" si="0"/>
        <v>62</v>
      </c>
    </row>
    <row r="47" spans="1:11" x14ac:dyDescent="0.25">
      <c r="A47" s="16" t="s">
        <v>33</v>
      </c>
      <c r="B47" s="16" t="s">
        <v>47</v>
      </c>
      <c r="C47" s="16" t="s">
        <v>32</v>
      </c>
      <c r="D47" s="16">
        <v>1</v>
      </c>
      <c r="E47" s="16">
        <v>8</v>
      </c>
      <c r="F47" s="16">
        <v>2</v>
      </c>
      <c r="G47" s="16">
        <v>15</v>
      </c>
      <c r="H47" s="16">
        <v>20</v>
      </c>
      <c r="I47" s="16">
        <v>8</v>
      </c>
      <c r="J47" s="16" t="s">
        <v>35</v>
      </c>
      <c r="K47" s="16">
        <f t="shared" si="0"/>
        <v>54</v>
      </c>
    </row>
    <row r="48" spans="1:11" x14ac:dyDescent="0.25">
      <c r="A48" s="16" t="s">
        <v>27</v>
      </c>
      <c r="B48" s="16" t="s">
        <v>14</v>
      </c>
      <c r="C48" s="16" t="s">
        <v>28</v>
      </c>
      <c r="D48" s="16" t="s">
        <v>29</v>
      </c>
      <c r="E48" s="16">
        <v>12</v>
      </c>
      <c r="F48" s="16">
        <v>10</v>
      </c>
      <c r="G48" s="16">
        <v>31</v>
      </c>
      <c r="H48" s="16">
        <v>40</v>
      </c>
      <c r="I48" s="16" t="s">
        <v>21</v>
      </c>
      <c r="J48" s="16" t="s">
        <v>35</v>
      </c>
      <c r="K48" s="16">
        <f t="shared" si="0"/>
        <v>93</v>
      </c>
    </row>
    <row r="49" spans="1:11" x14ac:dyDescent="0.25">
      <c r="A49" s="16" t="s">
        <v>33</v>
      </c>
      <c r="B49" s="16" t="s">
        <v>19</v>
      </c>
      <c r="C49" s="16" t="s">
        <v>33</v>
      </c>
      <c r="D49" s="16">
        <v>2</v>
      </c>
      <c r="E49" s="16">
        <v>8</v>
      </c>
      <c r="F49" s="16">
        <v>2</v>
      </c>
      <c r="G49" s="16">
        <v>15</v>
      </c>
      <c r="H49" s="16">
        <v>30</v>
      </c>
      <c r="I49" s="16" t="s">
        <v>21</v>
      </c>
      <c r="J49" s="16" t="s">
        <v>35</v>
      </c>
      <c r="K49" s="16">
        <f t="shared" si="0"/>
        <v>57</v>
      </c>
    </row>
    <row r="50" spans="1:11" x14ac:dyDescent="0.25">
      <c r="A50" s="16" t="s">
        <v>27</v>
      </c>
      <c r="B50" s="16" t="s">
        <v>19</v>
      </c>
      <c r="C50" s="16" t="s">
        <v>33</v>
      </c>
      <c r="D50" s="16">
        <v>2</v>
      </c>
      <c r="E50" s="16">
        <v>12</v>
      </c>
      <c r="F50" s="16">
        <v>5</v>
      </c>
      <c r="G50" s="16">
        <v>15</v>
      </c>
      <c r="H50" s="16">
        <v>30</v>
      </c>
      <c r="I50" s="16">
        <v>10</v>
      </c>
      <c r="J50" s="16" t="s">
        <v>35</v>
      </c>
      <c r="K50" s="16">
        <f t="shared" si="0"/>
        <v>74</v>
      </c>
    </row>
    <row r="51" spans="1:11" x14ac:dyDescent="0.25">
      <c r="A51" s="16" t="s">
        <v>27</v>
      </c>
      <c r="B51" s="16" t="s">
        <v>19</v>
      </c>
      <c r="C51" s="16" t="s">
        <v>28</v>
      </c>
      <c r="D51" s="16" t="s">
        <v>29</v>
      </c>
      <c r="E51" s="16">
        <v>11</v>
      </c>
      <c r="F51" s="16">
        <v>5</v>
      </c>
      <c r="G51" s="16">
        <v>20</v>
      </c>
      <c r="H51" s="16">
        <v>40</v>
      </c>
      <c r="I51" s="16">
        <v>10</v>
      </c>
      <c r="J51" s="16" t="s">
        <v>35</v>
      </c>
      <c r="K51" s="16">
        <f t="shared" si="0"/>
        <v>86</v>
      </c>
    </row>
    <row r="52" spans="1:11" x14ac:dyDescent="0.25">
      <c r="A52" s="16" t="s">
        <v>30</v>
      </c>
      <c r="B52" s="16" t="s">
        <v>14</v>
      </c>
      <c r="C52" s="16" t="s">
        <v>33</v>
      </c>
      <c r="D52" s="16">
        <v>2</v>
      </c>
      <c r="E52" s="16">
        <v>12</v>
      </c>
      <c r="F52" s="16">
        <v>10</v>
      </c>
      <c r="G52" s="16">
        <v>31</v>
      </c>
      <c r="H52" s="16">
        <v>40</v>
      </c>
      <c r="I52" s="16" t="s">
        <v>21</v>
      </c>
      <c r="J52" s="16">
        <v>12</v>
      </c>
      <c r="K52" s="16">
        <f t="shared" si="0"/>
        <v>107</v>
      </c>
    </row>
    <row r="53" spans="1:11" x14ac:dyDescent="0.25">
      <c r="A53" s="16" t="s">
        <v>30</v>
      </c>
      <c r="B53" s="16" t="s">
        <v>47</v>
      </c>
      <c r="C53" s="16" t="s">
        <v>32</v>
      </c>
      <c r="D53" s="16">
        <v>1</v>
      </c>
      <c r="E53" s="16">
        <v>8</v>
      </c>
      <c r="F53" s="16">
        <v>2</v>
      </c>
      <c r="G53" s="16">
        <v>15</v>
      </c>
      <c r="H53" s="16">
        <v>20</v>
      </c>
      <c r="I53" s="16">
        <v>8</v>
      </c>
      <c r="J53" s="16" t="s">
        <v>35</v>
      </c>
      <c r="K53" s="16">
        <f t="shared" si="0"/>
        <v>54</v>
      </c>
    </row>
    <row r="54" spans="1:11" x14ac:dyDescent="0.25">
      <c r="A54" s="16" t="s">
        <v>27</v>
      </c>
      <c r="B54" s="16" t="s">
        <v>19</v>
      </c>
      <c r="C54" s="16" t="s">
        <v>33</v>
      </c>
      <c r="D54" s="16">
        <v>2</v>
      </c>
      <c r="E54" s="16">
        <v>8</v>
      </c>
      <c r="F54" s="16">
        <v>15</v>
      </c>
      <c r="G54" s="16">
        <v>20</v>
      </c>
      <c r="H54" s="16">
        <v>8</v>
      </c>
      <c r="I54" s="16">
        <v>8</v>
      </c>
      <c r="J54" s="16" t="s">
        <v>35</v>
      </c>
      <c r="K54" s="16">
        <f t="shared" si="0"/>
        <v>61</v>
      </c>
    </row>
    <row r="55" spans="1:11" x14ac:dyDescent="0.25">
      <c r="A55" s="16" t="s">
        <v>39</v>
      </c>
      <c r="B55" s="16" t="s">
        <v>15</v>
      </c>
      <c r="C55" s="16" t="s">
        <v>39</v>
      </c>
      <c r="D55" s="16" t="s">
        <v>29</v>
      </c>
      <c r="E55" s="16">
        <v>12</v>
      </c>
      <c r="F55" s="16">
        <v>10</v>
      </c>
      <c r="G55" s="16">
        <v>31</v>
      </c>
      <c r="H55" s="16">
        <v>40</v>
      </c>
      <c r="I55" s="16" t="s">
        <v>21</v>
      </c>
      <c r="J55" s="16" t="s">
        <v>35</v>
      </c>
      <c r="K55" s="16">
        <f t="shared" si="0"/>
        <v>93</v>
      </c>
    </row>
    <row r="56" spans="1:11" x14ac:dyDescent="0.25">
      <c r="A56" s="16" t="s">
        <v>45</v>
      </c>
      <c r="B56" s="16" t="s">
        <v>14</v>
      </c>
      <c r="C56" s="16" t="s">
        <v>33</v>
      </c>
      <c r="D56" s="16">
        <v>2</v>
      </c>
      <c r="E56" s="16">
        <v>12</v>
      </c>
      <c r="F56" s="16">
        <v>10</v>
      </c>
      <c r="G56" s="16">
        <v>8</v>
      </c>
      <c r="H56" s="16">
        <v>10</v>
      </c>
      <c r="I56" s="16">
        <v>5</v>
      </c>
      <c r="J56" s="16" t="s">
        <v>35</v>
      </c>
      <c r="K56" s="16">
        <f t="shared" si="0"/>
        <v>47</v>
      </c>
    </row>
    <row r="57" spans="1:11" x14ac:dyDescent="0.25">
      <c r="A57" s="16" t="s">
        <v>43</v>
      </c>
      <c r="B57" s="16" t="s">
        <v>44</v>
      </c>
      <c r="C57" s="16" t="s">
        <v>43</v>
      </c>
      <c r="D57" s="16">
        <v>2</v>
      </c>
      <c r="E57" s="16">
        <v>12</v>
      </c>
      <c r="F57" s="16">
        <v>10</v>
      </c>
      <c r="G57" s="16">
        <v>31</v>
      </c>
      <c r="H57" s="16">
        <v>40</v>
      </c>
      <c r="I57" s="16" t="s">
        <v>21</v>
      </c>
      <c r="J57" s="16" t="s">
        <v>35</v>
      </c>
      <c r="K57" s="16">
        <f t="shared" si="0"/>
        <v>95</v>
      </c>
    </row>
    <row r="58" spans="1:11" x14ac:dyDescent="0.25">
      <c r="A58" s="16" t="s">
        <v>27</v>
      </c>
      <c r="B58" s="16" t="s">
        <v>14</v>
      </c>
      <c r="C58" s="16" t="s">
        <v>28</v>
      </c>
      <c r="D58" s="16" t="s">
        <v>29</v>
      </c>
      <c r="E58" s="16">
        <v>11</v>
      </c>
      <c r="F58" s="16">
        <v>5</v>
      </c>
      <c r="G58" s="16">
        <v>20</v>
      </c>
      <c r="H58" s="16">
        <v>30</v>
      </c>
      <c r="I58" s="16">
        <v>10</v>
      </c>
      <c r="J58" s="16" t="s">
        <v>35</v>
      </c>
      <c r="K58" s="16">
        <f t="shared" si="0"/>
        <v>76</v>
      </c>
    </row>
    <row r="59" spans="1:11" x14ac:dyDescent="0.25">
      <c r="A59" s="16" t="s">
        <v>43</v>
      </c>
      <c r="B59" s="16" t="s">
        <v>44</v>
      </c>
      <c r="C59" s="16" t="s">
        <v>43</v>
      </c>
      <c r="D59" s="16">
        <v>2</v>
      </c>
      <c r="E59" s="16">
        <v>12</v>
      </c>
      <c r="F59" s="16">
        <v>10</v>
      </c>
      <c r="G59" s="16">
        <v>31</v>
      </c>
      <c r="H59" s="16">
        <v>40</v>
      </c>
      <c r="I59" s="16" t="s">
        <v>21</v>
      </c>
      <c r="J59" s="16" t="s">
        <v>35</v>
      </c>
      <c r="K59" s="16">
        <f t="shared" si="0"/>
        <v>95</v>
      </c>
    </row>
    <row r="60" spans="1:11" x14ac:dyDescent="0.25">
      <c r="A60" s="16" t="s">
        <v>30</v>
      </c>
      <c r="B60" s="16" t="s">
        <v>48</v>
      </c>
      <c r="C60" s="16" t="s">
        <v>39</v>
      </c>
      <c r="D60" s="16" t="s">
        <v>41</v>
      </c>
      <c r="E60" s="16">
        <v>11</v>
      </c>
      <c r="F60" s="16">
        <v>10</v>
      </c>
      <c r="G60" s="16">
        <v>31</v>
      </c>
      <c r="H60" s="16">
        <v>40</v>
      </c>
      <c r="I60" s="16" t="s">
        <v>21</v>
      </c>
      <c r="J60" s="16" t="s">
        <v>35</v>
      </c>
      <c r="K60" s="16">
        <f t="shared" si="0"/>
        <v>92</v>
      </c>
    </row>
    <row r="61" spans="1:11" x14ac:dyDescent="0.25">
      <c r="A61" s="16" t="s">
        <v>27</v>
      </c>
      <c r="B61" s="16" t="s">
        <v>19</v>
      </c>
      <c r="C61" s="16" t="s">
        <v>33</v>
      </c>
      <c r="D61" s="16">
        <v>2</v>
      </c>
      <c r="E61" s="16">
        <v>12</v>
      </c>
      <c r="F61" s="16">
        <v>1</v>
      </c>
      <c r="G61" s="16">
        <v>15</v>
      </c>
      <c r="H61" s="16">
        <v>40</v>
      </c>
      <c r="I61" s="16">
        <v>5</v>
      </c>
      <c r="J61" s="16" t="s">
        <v>35</v>
      </c>
      <c r="K61" s="16">
        <f t="shared" si="0"/>
        <v>75</v>
      </c>
    </row>
    <row r="62" spans="1:11" x14ac:dyDescent="0.25">
      <c r="A62" s="16" t="s">
        <v>27</v>
      </c>
      <c r="B62" s="16" t="s">
        <v>19</v>
      </c>
      <c r="C62" s="16" t="s">
        <v>33</v>
      </c>
      <c r="D62" s="16">
        <v>2</v>
      </c>
      <c r="E62" s="16">
        <v>12</v>
      </c>
      <c r="F62" s="16">
        <v>5</v>
      </c>
      <c r="G62" s="16">
        <v>31</v>
      </c>
      <c r="H62" s="16">
        <v>30</v>
      </c>
      <c r="I62" s="16">
        <v>5</v>
      </c>
      <c r="J62" s="16">
        <v>5</v>
      </c>
      <c r="K62" s="16">
        <f t="shared" si="0"/>
        <v>90</v>
      </c>
    </row>
    <row r="63" spans="1:11" x14ac:dyDescent="0.25">
      <c r="A63" s="16" t="s">
        <v>30</v>
      </c>
      <c r="B63" s="16" t="s">
        <v>14</v>
      </c>
      <c r="C63" s="16" t="s">
        <v>32</v>
      </c>
      <c r="D63" s="16">
        <v>1</v>
      </c>
      <c r="E63" s="16">
        <v>8</v>
      </c>
      <c r="F63" s="16">
        <v>2</v>
      </c>
      <c r="G63" s="16">
        <v>15</v>
      </c>
      <c r="H63" s="16">
        <v>20</v>
      </c>
      <c r="I63" s="16">
        <v>8</v>
      </c>
      <c r="J63" s="16">
        <v>8</v>
      </c>
      <c r="K63" s="16">
        <f t="shared" si="0"/>
        <v>62</v>
      </c>
    </row>
    <row r="64" spans="1:11" x14ac:dyDescent="0.25">
      <c r="A64" s="16" t="s">
        <v>43</v>
      </c>
      <c r="B64" s="16" t="s">
        <v>44</v>
      </c>
      <c r="C64" s="16" t="s">
        <v>43</v>
      </c>
      <c r="D64" s="16">
        <v>2</v>
      </c>
      <c r="E64" s="16">
        <v>12</v>
      </c>
      <c r="F64" s="16">
        <v>10</v>
      </c>
      <c r="G64" s="16">
        <v>31</v>
      </c>
      <c r="H64" s="16">
        <v>40</v>
      </c>
      <c r="I64" s="16" t="s">
        <v>21</v>
      </c>
      <c r="J64" s="16" t="s">
        <v>35</v>
      </c>
      <c r="K64" s="16">
        <f t="shared" si="0"/>
        <v>95</v>
      </c>
    </row>
    <row r="65" spans="1:11" x14ac:dyDescent="0.25">
      <c r="A65" s="16" t="s">
        <v>27</v>
      </c>
      <c r="B65" s="16" t="s">
        <v>14</v>
      </c>
      <c r="C65" s="16" t="s">
        <v>28</v>
      </c>
      <c r="D65" s="16" t="s">
        <v>29</v>
      </c>
      <c r="E65" s="16">
        <v>11</v>
      </c>
      <c r="F65" s="16">
        <v>5</v>
      </c>
      <c r="G65" s="16">
        <v>20</v>
      </c>
      <c r="H65" s="16">
        <v>30</v>
      </c>
      <c r="I65" s="16">
        <v>10</v>
      </c>
      <c r="J65" s="16">
        <v>10</v>
      </c>
      <c r="K65" s="16">
        <f t="shared" si="0"/>
        <v>86</v>
      </c>
    </row>
    <row r="66" spans="1:11" x14ac:dyDescent="0.25">
      <c r="A66" s="16" t="s">
        <v>39</v>
      </c>
      <c r="B66" s="16" t="s">
        <v>47</v>
      </c>
      <c r="C66" s="16" t="s">
        <v>28</v>
      </c>
      <c r="D66" s="16">
        <v>2</v>
      </c>
      <c r="E66" s="16">
        <v>8</v>
      </c>
      <c r="F66" s="16">
        <v>2</v>
      </c>
      <c r="G66" s="16">
        <v>15</v>
      </c>
      <c r="H66" s="16">
        <v>20</v>
      </c>
      <c r="I66" s="16">
        <v>8</v>
      </c>
      <c r="J66" s="16" t="s">
        <v>35</v>
      </c>
      <c r="K66" s="16">
        <f t="shared" si="0"/>
        <v>55</v>
      </c>
    </row>
    <row r="67" spans="1:11" x14ac:dyDescent="0.25">
      <c r="A67" s="16" t="s">
        <v>39</v>
      </c>
      <c r="B67" s="16" t="s">
        <v>14</v>
      </c>
      <c r="C67" s="16" t="s">
        <v>28</v>
      </c>
      <c r="D67" s="16">
        <v>1</v>
      </c>
      <c r="E67" s="16">
        <v>8</v>
      </c>
      <c r="F67" s="16">
        <v>2</v>
      </c>
      <c r="G67" s="16">
        <v>8</v>
      </c>
      <c r="H67" s="16">
        <v>40</v>
      </c>
      <c r="I67" s="16" t="s">
        <v>21</v>
      </c>
      <c r="J67" s="16" t="s">
        <v>35</v>
      </c>
      <c r="K67" s="16">
        <f t="shared" si="0"/>
        <v>59</v>
      </c>
    </row>
    <row r="68" spans="1:11" x14ac:dyDescent="0.25">
      <c r="A68" s="16" t="s">
        <v>33</v>
      </c>
      <c r="B68" s="16" t="s">
        <v>44</v>
      </c>
      <c r="C68" s="16" t="s">
        <v>33</v>
      </c>
      <c r="D68" s="16">
        <v>2</v>
      </c>
      <c r="E68" s="16">
        <v>12</v>
      </c>
      <c r="F68" s="16">
        <v>1</v>
      </c>
      <c r="G68" s="16">
        <v>8</v>
      </c>
      <c r="H68" s="16">
        <v>10</v>
      </c>
      <c r="I68" s="16">
        <v>5</v>
      </c>
      <c r="J68" s="16">
        <v>5</v>
      </c>
      <c r="K68" s="16">
        <f t="shared" ref="K68:K82" si="1">SUM(D68:J68)</f>
        <v>43</v>
      </c>
    </row>
    <row r="69" spans="1:11" x14ac:dyDescent="0.25">
      <c r="A69" s="16" t="s">
        <v>49</v>
      </c>
      <c r="B69" s="16" t="s">
        <v>31</v>
      </c>
      <c r="C69" s="16" t="s">
        <v>32</v>
      </c>
      <c r="D69" s="16">
        <v>1</v>
      </c>
      <c r="E69" s="16">
        <v>11</v>
      </c>
      <c r="F69" s="16">
        <v>10</v>
      </c>
      <c r="G69" s="16">
        <v>31</v>
      </c>
      <c r="H69" s="16">
        <v>40</v>
      </c>
      <c r="I69" s="16" t="s">
        <v>21</v>
      </c>
      <c r="J69" s="16" t="s">
        <v>35</v>
      </c>
      <c r="K69" s="16">
        <f t="shared" si="1"/>
        <v>93</v>
      </c>
    </row>
    <row r="70" spans="1:11" x14ac:dyDescent="0.25">
      <c r="A70" s="16" t="s">
        <v>33</v>
      </c>
      <c r="B70" s="16" t="s">
        <v>44</v>
      </c>
      <c r="C70" s="16" t="s">
        <v>33</v>
      </c>
      <c r="D70" s="16">
        <v>2</v>
      </c>
      <c r="E70" s="16">
        <v>12</v>
      </c>
      <c r="F70" s="16">
        <v>10</v>
      </c>
      <c r="G70" s="16">
        <v>31</v>
      </c>
      <c r="H70" s="16">
        <v>40</v>
      </c>
      <c r="I70" s="16" t="s">
        <v>21</v>
      </c>
      <c r="J70" s="16" t="s">
        <v>35</v>
      </c>
      <c r="K70" s="16">
        <f t="shared" si="1"/>
        <v>95</v>
      </c>
    </row>
    <row r="71" spans="1:11" x14ac:dyDescent="0.25">
      <c r="A71" s="16" t="s">
        <v>39</v>
      </c>
      <c r="B71" s="16" t="s">
        <v>48</v>
      </c>
      <c r="C71" s="16" t="s">
        <v>39</v>
      </c>
      <c r="D71" s="16">
        <v>1</v>
      </c>
      <c r="E71" s="16">
        <v>8</v>
      </c>
      <c r="F71" s="16">
        <v>2</v>
      </c>
      <c r="G71" s="16">
        <v>8</v>
      </c>
      <c r="H71" s="16">
        <v>10</v>
      </c>
      <c r="I71" s="16">
        <v>5</v>
      </c>
      <c r="J71" s="16">
        <v>5</v>
      </c>
      <c r="K71" s="16">
        <f t="shared" si="1"/>
        <v>39</v>
      </c>
    </row>
    <row r="72" spans="1:11" x14ac:dyDescent="0.25">
      <c r="A72" s="16" t="s">
        <v>33</v>
      </c>
      <c r="B72" s="16" t="s">
        <v>44</v>
      </c>
      <c r="C72" s="16" t="s">
        <v>33</v>
      </c>
      <c r="D72" s="16">
        <v>2</v>
      </c>
      <c r="E72" s="16">
        <v>12</v>
      </c>
      <c r="F72" s="16">
        <v>10</v>
      </c>
      <c r="G72" s="16">
        <v>31</v>
      </c>
      <c r="H72" s="16">
        <v>40</v>
      </c>
      <c r="I72" s="16" t="s">
        <v>21</v>
      </c>
      <c r="J72" s="16" t="s">
        <v>35</v>
      </c>
      <c r="K72" s="16">
        <f t="shared" si="1"/>
        <v>95</v>
      </c>
    </row>
    <row r="73" spans="1:11" x14ac:dyDescent="0.25">
      <c r="A73" s="16" t="s">
        <v>27</v>
      </c>
      <c r="B73" s="16" t="s">
        <v>14</v>
      </c>
      <c r="C73" s="16" t="s">
        <v>28</v>
      </c>
      <c r="D73" s="16">
        <v>2</v>
      </c>
      <c r="E73" s="16">
        <v>12</v>
      </c>
      <c r="F73" s="16">
        <v>10</v>
      </c>
      <c r="G73" s="16">
        <v>31</v>
      </c>
      <c r="H73" s="16">
        <v>40</v>
      </c>
      <c r="I73" s="16" t="s">
        <v>21</v>
      </c>
      <c r="J73" s="16" t="s">
        <v>35</v>
      </c>
      <c r="K73" s="16">
        <f t="shared" si="1"/>
        <v>95</v>
      </c>
    </row>
    <row r="74" spans="1:11" x14ac:dyDescent="0.25">
      <c r="A74" s="16" t="s">
        <v>27</v>
      </c>
      <c r="B74" s="16" t="s">
        <v>14</v>
      </c>
      <c r="C74" s="16" t="s">
        <v>28</v>
      </c>
      <c r="D74" s="16" t="s">
        <v>29</v>
      </c>
      <c r="E74" s="16">
        <v>11</v>
      </c>
      <c r="F74" s="16">
        <v>5</v>
      </c>
      <c r="G74" s="16">
        <v>30</v>
      </c>
      <c r="H74" s="16">
        <v>10</v>
      </c>
      <c r="I74" s="16">
        <v>10</v>
      </c>
      <c r="J74" s="16">
        <v>10</v>
      </c>
      <c r="K74" s="16">
        <f t="shared" si="1"/>
        <v>76</v>
      </c>
    </row>
    <row r="75" spans="1:11" x14ac:dyDescent="0.25">
      <c r="A75" s="16" t="s">
        <v>49</v>
      </c>
      <c r="B75" s="16" t="s">
        <v>47</v>
      </c>
      <c r="C75" s="16" t="s">
        <v>32</v>
      </c>
      <c r="D75" s="16">
        <v>1</v>
      </c>
      <c r="E75" s="16">
        <v>8</v>
      </c>
      <c r="F75" s="16">
        <v>2</v>
      </c>
      <c r="G75" s="16">
        <v>15</v>
      </c>
      <c r="H75" s="16">
        <v>20</v>
      </c>
      <c r="I75" s="16">
        <v>8</v>
      </c>
      <c r="J75" s="16">
        <v>8</v>
      </c>
      <c r="K75" s="16">
        <f t="shared" si="1"/>
        <v>62</v>
      </c>
    </row>
    <row r="76" spans="1:11" x14ac:dyDescent="0.25">
      <c r="A76" s="16" t="s">
        <v>27</v>
      </c>
      <c r="B76" s="16" t="s">
        <v>14</v>
      </c>
      <c r="C76" s="16" t="s">
        <v>28</v>
      </c>
      <c r="D76" s="16" t="s">
        <v>29</v>
      </c>
      <c r="E76" s="16">
        <v>11</v>
      </c>
      <c r="F76" s="16">
        <v>5</v>
      </c>
      <c r="G76" s="16">
        <v>30</v>
      </c>
      <c r="H76" s="16">
        <v>10</v>
      </c>
      <c r="I76" s="16">
        <v>10</v>
      </c>
      <c r="J76" s="16">
        <v>10</v>
      </c>
      <c r="K76" s="16">
        <f t="shared" si="1"/>
        <v>76</v>
      </c>
    </row>
    <row r="77" spans="1:11" x14ac:dyDescent="0.25">
      <c r="A77" s="16" t="s">
        <v>27</v>
      </c>
      <c r="B77" s="16" t="s">
        <v>14</v>
      </c>
      <c r="C77" s="16" t="s">
        <v>28</v>
      </c>
      <c r="D77" s="16" t="s">
        <v>29</v>
      </c>
      <c r="E77" s="16">
        <v>11</v>
      </c>
      <c r="F77" s="16">
        <v>5</v>
      </c>
      <c r="G77" s="16">
        <v>30</v>
      </c>
      <c r="H77" s="16">
        <v>10</v>
      </c>
      <c r="I77" s="16">
        <v>10</v>
      </c>
      <c r="J77" s="16">
        <v>10</v>
      </c>
      <c r="K77" s="16">
        <f t="shared" si="1"/>
        <v>76</v>
      </c>
    </row>
    <row r="78" spans="1:11" x14ac:dyDescent="0.25">
      <c r="A78" s="16" t="s">
        <v>33</v>
      </c>
      <c r="B78" s="16" t="s">
        <v>14</v>
      </c>
      <c r="C78" s="16" t="s">
        <v>50</v>
      </c>
      <c r="D78" s="16">
        <v>2</v>
      </c>
      <c r="E78" s="16">
        <v>12</v>
      </c>
      <c r="F78" s="16">
        <v>2</v>
      </c>
      <c r="G78" s="16">
        <v>20</v>
      </c>
      <c r="H78" s="16">
        <v>10</v>
      </c>
      <c r="I78" s="16" t="s">
        <v>21</v>
      </c>
      <c r="J78" s="16" t="s">
        <v>35</v>
      </c>
      <c r="K78" s="16">
        <f t="shared" si="1"/>
        <v>46</v>
      </c>
    </row>
    <row r="79" spans="1:11" x14ac:dyDescent="0.25">
      <c r="A79" s="16" t="s">
        <v>33</v>
      </c>
      <c r="B79" s="16" t="s">
        <v>44</v>
      </c>
      <c r="C79" s="16" t="s">
        <v>33</v>
      </c>
      <c r="D79" s="16">
        <v>2</v>
      </c>
      <c r="E79" s="16">
        <v>12</v>
      </c>
      <c r="F79" s="16">
        <v>10</v>
      </c>
      <c r="G79" s="16">
        <v>31</v>
      </c>
      <c r="H79" s="16">
        <v>40</v>
      </c>
      <c r="I79" s="16" t="s">
        <v>21</v>
      </c>
      <c r="J79" s="16" t="s">
        <v>35</v>
      </c>
      <c r="K79" s="16">
        <f t="shared" si="1"/>
        <v>95</v>
      </c>
    </row>
    <row r="80" spans="1:11" x14ac:dyDescent="0.25">
      <c r="A80" s="16" t="s">
        <v>27</v>
      </c>
      <c r="B80" s="16" t="s">
        <v>48</v>
      </c>
      <c r="C80" s="16" t="s">
        <v>33</v>
      </c>
      <c r="D80" s="16">
        <v>1</v>
      </c>
      <c r="E80" s="16">
        <v>11</v>
      </c>
      <c r="F80" s="16">
        <v>5</v>
      </c>
      <c r="G80" s="16">
        <v>20</v>
      </c>
      <c r="H80" s="16">
        <v>30</v>
      </c>
      <c r="I80" s="16">
        <v>10</v>
      </c>
      <c r="J80" s="16">
        <v>10</v>
      </c>
      <c r="K80" s="16">
        <f t="shared" si="1"/>
        <v>87</v>
      </c>
    </row>
    <row r="81" spans="1:11" x14ac:dyDescent="0.25">
      <c r="A81" s="16" t="s">
        <v>33</v>
      </c>
      <c r="B81" s="16" t="s">
        <v>44</v>
      </c>
      <c r="C81" s="16" t="s">
        <v>33</v>
      </c>
      <c r="D81" s="16" t="s">
        <v>41</v>
      </c>
      <c r="E81" s="16">
        <v>5</v>
      </c>
      <c r="F81" s="16">
        <v>2</v>
      </c>
      <c r="G81" s="16">
        <v>20</v>
      </c>
      <c r="H81" s="16">
        <v>30</v>
      </c>
      <c r="I81" s="16">
        <v>10</v>
      </c>
      <c r="J81" s="16" t="s">
        <v>35</v>
      </c>
      <c r="K81" s="16">
        <f t="shared" si="1"/>
        <v>67</v>
      </c>
    </row>
    <row r="82" spans="1:11" x14ac:dyDescent="0.25">
      <c r="A82" s="16" t="s">
        <v>33</v>
      </c>
      <c r="B82" s="16" t="s">
        <v>44</v>
      </c>
      <c r="C82" s="16" t="s">
        <v>33</v>
      </c>
      <c r="D82" s="16">
        <v>2</v>
      </c>
      <c r="E82" s="16">
        <v>12</v>
      </c>
      <c r="F82" s="16">
        <v>10</v>
      </c>
      <c r="G82" s="16">
        <v>31</v>
      </c>
      <c r="H82" s="16">
        <v>40</v>
      </c>
      <c r="I82" s="16" t="s">
        <v>21</v>
      </c>
      <c r="J82" s="16" t="s">
        <v>35</v>
      </c>
      <c r="K82" s="16">
        <f t="shared" si="1"/>
        <v>95</v>
      </c>
    </row>
    <row r="83" spans="1:11" x14ac:dyDescent="0.25">
      <c r="A83" s="16"/>
      <c r="B83" s="16"/>
      <c r="C83" s="16"/>
      <c r="D83" s="16">
        <f>AVERAGE(D3:D82)</f>
        <v>1.7758620689655173</v>
      </c>
      <c r="E83" s="16">
        <f t="shared" ref="E83:K83" si="2">AVERAGE(E3:E82)</f>
        <v>10.987500000000001</v>
      </c>
      <c r="F83" s="16">
        <f t="shared" si="2"/>
        <v>6.9487179487179489</v>
      </c>
      <c r="G83" s="16">
        <f t="shared" si="2"/>
        <v>23.76923076923077</v>
      </c>
      <c r="H83" s="16">
        <f t="shared" si="2"/>
        <v>31.448717948717949</v>
      </c>
      <c r="I83" s="16">
        <f t="shared" si="2"/>
        <v>8.7894736842105257</v>
      </c>
      <c r="J83" s="16">
        <f t="shared" si="2"/>
        <v>8.6764705882352935</v>
      </c>
      <c r="K83" s="16">
        <f t="shared" si="2"/>
        <v>80.75</v>
      </c>
    </row>
    <row r="84" spans="1:11" x14ac:dyDescent="0.25">
      <c r="D84">
        <f>SUM(D83:J83)</f>
        <v>92.395973008078002</v>
      </c>
    </row>
    <row r="87" spans="1:11" x14ac:dyDescent="0.25">
      <c r="B87" s="7" t="s">
        <v>52</v>
      </c>
      <c r="C87" s="7" t="s">
        <v>53</v>
      </c>
    </row>
    <row r="88" spans="1:11" x14ac:dyDescent="0.25">
      <c r="B88" s="7" t="s">
        <v>54</v>
      </c>
      <c r="C88" s="7">
        <v>1.7</v>
      </c>
    </row>
    <row r="89" spans="1:11" x14ac:dyDescent="0.25">
      <c r="B89" s="7" t="s">
        <v>48</v>
      </c>
      <c r="C89" s="7">
        <v>10.9</v>
      </c>
    </row>
    <row r="90" spans="1:11" x14ac:dyDescent="0.25">
      <c r="B90" s="7" t="s">
        <v>55</v>
      </c>
      <c r="C90" s="7">
        <v>6.94</v>
      </c>
    </row>
    <row r="91" spans="1:11" x14ac:dyDescent="0.25">
      <c r="B91" s="7" t="s">
        <v>56</v>
      </c>
      <c r="C91" s="7">
        <v>23.76</v>
      </c>
    </row>
    <row r="92" spans="1:11" x14ac:dyDescent="0.25">
      <c r="B92" s="7" t="s">
        <v>57</v>
      </c>
      <c r="C92" s="7">
        <v>31.44</v>
      </c>
    </row>
    <row r="93" spans="1:11" x14ac:dyDescent="0.25">
      <c r="B93" s="7" t="s">
        <v>23</v>
      </c>
      <c r="C93" s="7">
        <v>8.7799999999999994</v>
      </c>
    </row>
    <row r="94" spans="1:11" x14ac:dyDescent="0.25">
      <c r="B94" s="7" t="s">
        <v>58</v>
      </c>
      <c r="C94" s="7">
        <v>8.67</v>
      </c>
    </row>
    <row r="95" spans="1:11" x14ac:dyDescent="0.25">
      <c r="B95" s="7" t="s">
        <v>51</v>
      </c>
      <c r="C95" s="7">
        <f>SUM(C88:C94)</f>
        <v>92.19</v>
      </c>
    </row>
    <row r="98" spans="2:3" x14ac:dyDescent="0.25">
      <c r="B98" s="7" t="s">
        <v>52</v>
      </c>
      <c r="C98" s="7" t="s">
        <v>59</v>
      </c>
    </row>
    <row r="99" spans="2:3" x14ac:dyDescent="0.25">
      <c r="B99" s="7" t="s">
        <v>54</v>
      </c>
      <c r="C99" s="8">
        <f>C88/C95</f>
        <v>1.8440177893480854E-2</v>
      </c>
    </row>
    <row r="100" spans="2:3" x14ac:dyDescent="0.25">
      <c r="B100" s="7" t="s">
        <v>48</v>
      </c>
      <c r="C100" s="8">
        <f>C89/C95</f>
        <v>0.11823408178761255</v>
      </c>
    </row>
    <row r="101" spans="2:3" x14ac:dyDescent="0.25">
      <c r="B101" s="7" t="s">
        <v>55</v>
      </c>
      <c r="C101" s="8">
        <f>C90/C95</f>
        <v>7.5279314459268901E-2</v>
      </c>
    </row>
    <row r="102" spans="2:3" x14ac:dyDescent="0.25">
      <c r="B102" s="7" t="s">
        <v>56</v>
      </c>
      <c r="C102" s="8">
        <f>C91/C95</f>
        <v>0.25772860397006186</v>
      </c>
    </row>
    <row r="103" spans="2:3" x14ac:dyDescent="0.25">
      <c r="B103" s="7" t="s">
        <v>57</v>
      </c>
      <c r="C103" s="8">
        <f>C92/C95</f>
        <v>0.34103481939472829</v>
      </c>
    </row>
    <row r="104" spans="2:3" x14ac:dyDescent="0.25">
      <c r="B104" s="7" t="s">
        <v>23</v>
      </c>
      <c r="C104" s="8">
        <f>C93/C95</f>
        <v>9.5238095238095233E-2</v>
      </c>
    </row>
    <row r="105" spans="2:3" x14ac:dyDescent="0.25">
      <c r="B105" s="7" t="s">
        <v>58</v>
      </c>
      <c r="C105" s="8">
        <f>C94/C95</f>
        <v>9.4044907256752366E-2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B61" workbookViewId="0">
      <selection activeCell="B2" sqref="B2:B81"/>
    </sheetView>
  </sheetViews>
  <sheetFormatPr defaultRowHeight="15" x14ac:dyDescent="0.25"/>
  <cols>
    <col min="1" max="1" width="7.140625" customWidth="1"/>
    <col min="2" max="2" width="26" customWidth="1"/>
    <col min="3" max="3" width="13.140625" customWidth="1"/>
    <col min="4" max="4" width="10.28515625" customWidth="1"/>
    <col min="5" max="5" width="14.85546875" customWidth="1"/>
    <col min="6" max="6" width="29.85546875" customWidth="1"/>
    <col min="7" max="7" width="26.140625" customWidth="1"/>
    <col min="8" max="8" width="19" customWidth="1"/>
    <col min="9" max="9" width="23.7109375" customWidth="1"/>
    <col min="10" max="10" width="15.42578125" customWidth="1"/>
  </cols>
  <sheetData>
    <row r="1" spans="1:10" ht="15.75" x14ac:dyDescent="0.25">
      <c r="A1" s="9" t="s">
        <v>61</v>
      </c>
      <c r="B1" s="9" t="s">
        <v>62</v>
      </c>
      <c r="C1" s="10" t="s">
        <v>63</v>
      </c>
      <c r="D1" s="10" t="s">
        <v>64</v>
      </c>
      <c r="E1" s="10" t="s">
        <v>65</v>
      </c>
      <c r="F1" s="10" t="s">
        <v>66</v>
      </c>
      <c r="G1" s="10" t="s">
        <v>67</v>
      </c>
      <c r="H1" s="10" t="s">
        <v>68</v>
      </c>
      <c r="I1" s="10" t="s">
        <v>69</v>
      </c>
      <c r="J1" s="11" t="s">
        <v>60</v>
      </c>
    </row>
    <row r="2" spans="1:10" ht="15.75" x14ac:dyDescent="0.25">
      <c r="A2" s="12">
        <v>1</v>
      </c>
      <c r="B2" s="14">
        <v>4</v>
      </c>
      <c r="C2" s="7"/>
      <c r="D2" s="12">
        <v>48</v>
      </c>
      <c r="E2" s="12">
        <v>40</v>
      </c>
      <c r="F2" s="12">
        <v>124</v>
      </c>
      <c r="G2" s="12">
        <v>40</v>
      </c>
      <c r="H2" s="12" t="s">
        <v>70</v>
      </c>
      <c r="I2" s="12" t="s">
        <v>71</v>
      </c>
      <c r="J2" s="12">
        <f t="shared" ref="J2:J33" si="0">SUM(D2:I2)</f>
        <v>252</v>
      </c>
    </row>
    <row r="3" spans="1:10" ht="15.75" x14ac:dyDescent="0.25">
      <c r="A3" s="12">
        <f>A2+1</f>
        <v>2</v>
      </c>
      <c r="B3" s="14">
        <v>5</v>
      </c>
      <c r="C3" s="7"/>
      <c r="D3" s="12">
        <v>60</v>
      </c>
      <c r="E3" s="12">
        <v>50</v>
      </c>
      <c r="F3" s="12">
        <v>155</v>
      </c>
      <c r="G3" s="12">
        <v>200</v>
      </c>
      <c r="H3" s="13">
        <v>5107</v>
      </c>
      <c r="I3" s="12">
        <v>59</v>
      </c>
      <c r="J3" s="12">
        <f t="shared" si="0"/>
        <v>5631</v>
      </c>
    </row>
    <row r="4" spans="1:10" ht="15.75" x14ac:dyDescent="0.25">
      <c r="A4" s="12">
        <f t="shared" ref="A4:A67" si="1">A3+1</f>
        <v>3</v>
      </c>
      <c r="B4" s="14">
        <v>6</v>
      </c>
      <c r="C4" s="7"/>
      <c r="D4" s="12">
        <v>72</v>
      </c>
      <c r="E4" s="12">
        <v>60</v>
      </c>
      <c r="F4" s="12">
        <v>186</v>
      </c>
      <c r="G4" s="12">
        <v>240</v>
      </c>
      <c r="H4" s="12" t="s">
        <v>72</v>
      </c>
      <c r="I4" s="12" t="s">
        <v>73</v>
      </c>
      <c r="J4" s="12">
        <f t="shared" si="0"/>
        <v>558</v>
      </c>
    </row>
    <row r="5" spans="1:10" ht="15.75" x14ac:dyDescent="0.25">
      <c r="A5" s="12">
        <f t="shared" si="1"/>
        <v>4</v>
      </c>
      <c r="B5" s="14">
        <v>4</v>
      </c>
      <c r="C5" s="7"/>
      <c r="D5" s="12">
        <v>48</v>
      </c>
      <c r="E5" s="12">
        <v>40</v>
      </c>
      <c r="F5" s="12">
        <v>124</v>
      </c>
      <c r="G5" s="12">
        <v>160</v>
      </c>
      <c r="H5" s="12" t="s">
        <v>74</v>
      </c>
      <c r="I5" s="12" t="s">
        <v>75</v>
      </c>
      <c r="J5" s="12">
        <f t="shared" si="0"/>
        <v>372</v>
      </c>
    </row>
    <row r="6" spans="1:10" ht="15.75" x14ac:dyDescent="0.25">
      <c r="A6" s="12">
        <f t="shared" si="1"/>
        <v>5</v>
      </c>
      <c r="B6" s="14">
        <v>3</v>
      </c>
      <c r="C6" s="7"/>
      <c r="D6" s="12">
        <v>36</v>
      </c>
      <c r="E6" s="12">
        <v>30</v>
      </c>
      <c r="F6" s="12">
        <v>93</v>
      </c>
      <c r="G6" s="12">
        <v>120</v>
      </c>
      <c r="H6" s="12">
        <v>32.1</v>
      </c>
      <c r="I6" s="12" t="s">
        <v>76</v>
      </c>
      <c r="J6" s="12">
        <f t="shared" si="0"/>
        <v>311.10000000000002</v>
      </c>
    </row>
    <row r="7" spans="1:10" ht="15.75" x14ac:dyDescent="0.25">
      <c r="A7" s="12">
        <f t="shared" si="1"/>
        <v>6</v>
      </c>
      <c r="B7" s="14">
        <v>5</v>
      </c>
      <c r="C7" s="7"/>
      <c r="D7" s="12">
        <v>60</v>
      </c>
      <c r="E7" s="12">
        <v>50</v>
      </c>
      <c r="F7" s="12">
        <v>155</v>
      </c>
      <c r="G7" s="12">
        <v>20</v>
      </c>
      <c r="H7" s="12" t="s">
        <v>77</v>
      </c>
      <c r="I7" s="12">
        <v>59</v>
      </c>
      <c r="J7" s="12">
        <f t="shared" si="0"/>
        <v>344</v>
      </c>
    </row>
    <row r="8" spans="1:10" ht="15.75" x14ac:dyDescent="0.25">
      <c r="A8" s="12">
        <f t="shared" si="1"/>
        <v>7</v>
      </c>
      <c r="B8" s="14">
        <v>3</v>
      </c>
      <c r="C8" s="7"/>
      <c r="D8" s="12">
        <v>36</v>
      </c>
      <c r="E8" s="12">
        <v>30</v>
      </c>
      <c r="F8" s="12">
        <v>93</v>
      </c>
      <c r="G8" s="12">
        <v>120</v>
      </c>
      <c r="H8" s="12" t="s">
        <v>78</v>
      </c>
      <c r="I8" s="12" t="s">
        <v>76</v>
      </c>
      <c r="J8" s="12">
        <f t="shared" si="0"/>
        <v>279</v>
      </c>
    </row>
    <row r="9" spans="1:10" ht="15.75" x14ac:dyDescent="0.25">
      <c r="A9" s="12">
        <f t="shared" si="1"/>
        <v>8</v>
      </c>
      <c r="B9" s="14">
        <v>4</v>
      </c>
      <c r="C9" s="7"/>
      <c r="D9" s="12">
        <v>48</v>
      </c>
      <c r="E9" s="12">
        <v>40</v>
      </c>
      <c r="F9" s="12">
        <v>124</v>
      </c>
      <c r="G9" s="12">
        <v>160</v>
      </c>
      <c r="H9" s="12" t="s">
        <v>74</v>
      </c>
      <c r="I9" s="12" t="s">
        <v>75</v>
      </c>
      <c r="J9" s="12">
        <f t="shared" si="0"/>
        <v>372</v>
      </c>
    </row>
    <row r="10" spans="1:10" ht="15.75" x14ac:dyDescent="0.25">
      <c r="A10" s="12">
        <f t="shared" si="1"/>
        <v>9</v>
      </c>
      <c r="B10" s="14">
        <v>7</v>
      </c>
      <c r="C10" s="7"/>
      <c r="D10" s="12">
        <v>84</v>
      </c>
      <c r="E10" s="12">
        <v>70</v>
      </c>
      <c r="F10" s="12">
        <v>217</v>
      </c>
      <c r="G10" s="12">
        <v>280</v>
      </c>
      <c r="H10" s="12" t="s">
        <v>79</v>
      </c>
      <c r="I10" s="12" t="s">
        <v>80</v>
      </c>
      <c r="J10" s="12">
        <f t="shared" si="0"/>
        <v>651</v>
      </c>
    </row>
    <row r="11" spans="1:10" ht="15.75" x14ac:dyDescent="0.25">
      <c r="A11" s="12">
        <f t="shared" si="1"/>
        <v>10</v>
      </c>
      <c r="B11" s="14">
        <v>3</v>
      </c>
      <c r="C11" s="7"/>
      <c r="D11" s="12">
        <v>36</v>
      </c>
      <c r="E11" s="12">
        <v>30</v>
      </c>
      <c r="F11" s="12">
        <v>93</v>
      </c>
      <c r="G11" s="12">
        <v>120</v>
      </c>
      <c r="H11" s="12" t="s">
        <v>81</v>
      </c>
      <c r="I11" s="12" t="s">
        <v>76</v>
      </c>
      <c r="J11" s="12">
        <f t="shared" si="0"/>
        <v>279</v>
      </c>
    </row>
    <row r="12" spans="1:10" ht="15.75" x14ac:dyDescent="0.25">
      <c r="A12" s="12">
        <f t="shared" si="1"/>
        <v>11</v>
      </c>
      <c r="B12" s="14">
        <v>4</v>
      </c>
      <c r="C12" s="7"/>
      <c r="D12" s="12">
        <v>48</v>
      </c>
      <c r="E12" s="12">
        <v>40</v>
      </c>
      <c r="F12" s="12">
        <v>124</v>
      </c>
      <c r="G12" s="12">
        <v>160</v>
      </c>
      <c r="H12" s="12" t="s">
        <v>74</v>
      </c>
      <c r="I12" s="12" t="s">
        <v>75</v>
      </c>
      <c r="J12" s="12">
        <f t="shared" si="0"/>
        <v>372</v>
      </c>
    </row>
    <row r="13" spans="1:10" ht="15.75" x14ac:dyDescent="0.25">
      <c r="A13" s="12">
        <f t="shared" si="1"/>
        <v>12</v>
      </c>
      <c r="B13" s="14">
        <v>5</v>
      </c>
      <c r="C13" s="7"/>
      <c r="D13" s="12">
        <v>60</v>
      </c>
      <c r="E13" s="12">
        <v>50</v>
      </c>
      <c r="F13" s="12">
        <v>155</v>
      </c>
      <c r="G13" s="12">
        <v>200</v>
      </c>
      <c r="H13" s="12" t="s">
        <v>77</v>
      </c>
      <c r="I13" s="12">
        <v>59</v>
      </c>
      <c r="J13" s="12">
        <f t="shared" si="0"/>
        <v>524</v>
      </c>
    </row>
    <row r="14" spans="1:10" ht="15.75" x14ac:dyDescent="0.25">
      <c r="A14" s="12">
        <f t="shared" si="1"/>
        <v>13</v>
      </c>
      <c r="B14" s="14">
        <v>6</v>
      </c>
      <c r="C14" s="7"/>
      <c r="D14" s="12">
        <v>72</v>
      </c>
      <c r="E14" s="12">
        <v>60</v>
      </c>
      <c r="F14" s="12">
        <v>186</v>
      </c>
      <c r="G14" s="12">
        <v>240</v>
      </c>
      <c r="H14" s="12" t="s">
        <v>82</v>
      </c>
      <c r="I14" s="12" t="s">
        <v>73</v>
      </c>
      <c r="J14" s="12">
        <f t="shared" si="0"/>
        <v>558</v>
      </c>
    </row>
    <row r="15" spans="1:10" ht="15.75" x14ac:dyDescent="0.25">
      <c r="A15" s="12">
        <f t="shared" si="1"/>
        <v>14</v>
      </c>
      <c r="B15" s="14">
        <v>8</v>
      </c>
      <c r="C15" s="7"/>
      <c r="D15" s="12">
        <v>96</v>
      </c>
      <c r="E15" s="12">
        <v>80</v>
      </c>
      <c r="F15" s="12">
        <v>248</v>
      </c>
      <c r="G15" s="12">
        <v>240</v>
      </c>
      <c r="H15" s="12" t="s">
        <v>83</v>
      </c>
      <c r="I15" s="12" t="s">
        <v>87</v>
      </c>
      <c r="J15" s="12">
        <f t="shared" si="0"/>
        <v>664</v>
      </c>
    </row>
    <row r="16" spans="1:10" ht="15.75" x14ac:dyDescent="0.25">
      <c r="A16" s="12">
        <f t="shared" si="1"/>
        <v>15</v>
      </c>
      <c r="B16" s="14">
        <v>4</v>
      </c>
      <c r="C16" s="7"/>
      <c r="D16" s="12">
        <v>48</v>
      </c>
      <c r="E16" s="12">
        <v>40</v>
      </c>
      <c r="F16" s="12">
        <v>124</v>
      </c>
      <c r="G16" s="12">
        <v>160</v>
      </c>
      <c r="H16" s="12" t="s">
        <v>74</v>
      </c>
      <c r="I16" s="12" t="s">
        <v>75</v>
      </c>
      <c r="J16" s="12">
        <f t="shared" si="0"/>
        <v>372</v>
      </c>
    </row>
    <row r="17" spans="1:10" ht="15.75" x14ac:dyDescent="0.25">
      <c r="A17" s="12">
        <f t="shared" si="1"/>
        <v>16</v>
      </c>
      <c r="B17" s="14">
        <v>2</v>
      </c>
      <c r="C17" s="7"/>
      <c r="D17" s="12">
        <v>16</v>
      </c>
      <c r="E17" s="12">
        <v>20</v>
      </c>
      <c r="F17" s="12">
        <v>62</v>
      </c>
      <c r="G17" s="12">
        <v>160</v>
      </c>
      <c r="H17" s="12" t="s">
        <v>84</v>
      </c>
      <c r="I17" s="12" t="s">
        <v>88</v>
      </c>
      <c r="J17" s="12">
        <f t="shared" si="0"/>
        <v>258</v>
      </c>
    </row>
    <row r="18" spans="1:10" ht="15.75" x14ac:dyDescent="0.25">
      <c r="A18" s="12">
        <f t="shared" si="1"/>
        <v>17</v>
      </c>
      <c r="B18" s="14">
        <v>6</v>
      </c>
      <c r="C18" s="7"/>
      <c r="D18" s="12">
        <v>48</v>
      </c>
      <c r="E18" s="12">
        <v>6</v>
      </c>
      <c r="F18" s="12">
        <v>186</v>
      </c>
      <c r="G18" s="12">
        <v>240</v>
      </c>
      <c r="H18" s="12" t="s">
        <v>82</v>
      </c>
      <c r="I18" s="12" t="s">
        <v>73</v>
      </c>
      <c r="J18" s="12">
        <f t="shared" si="0"/>
        <v>480</v>
      </c>
    </row>
    <row r="19" spans="1:10" ht="15.75" x14ac:dyDescent="0.25">
      <c r="A19" s="12">
        <f t="shared" si="1"/>
        <v>18</v>
      </c>
      <c r="B19" s="14">
        <v>4</v>
      </c>
      <c r="C19" s="7"/>
      <c r="D19" s="12">
        <v>96</v>
      </c>
      <c r="E19" s="12">
        <v>40</v>
      </c>
      <c r="F19" s="12">
        <v>124</v>
      </c>
      <c r="G19" s="12">
        <v>320</v>
      </c>
      <c r="H19" s="12" t="s">
        <v>74</v>
      </c>
      <c r="I19" s="12" t="s">
        <v>75</v>
      </c>
      <c r="J19" s="12">
        <f t="shared" si="0"/>
        <v>580</v>
      </c>
    </row>
    <row r="20" spans="1:10" ht="15.75" x14ac:dyDescent="0.25">
      <c r="A20" s="12">
        <f t="shared" si="1"/>
        <v>19</v>
      </c>
      <c r="B20" s="14">
        <v>6</v>
      </c>
      <c r="C20" s="7"/>
      <c r="D20" s="12">
        <v>72</v>
      </c>
      <c r="E20" s="12">
        <v>60</v>
      </c>
      <c r="F20" s="12">
        <v>186</v>
      </c>
      <c r="G20" s="12">
        <v>240</v>
      </c>
      <c r="H20" s="12" t="s">
        <v>82</v>
      </c>
      <c r="I20" s="12" t="s">
        <v>73</v>
      </c>
      <c r="J20" s="12">
        <f t="shared" si="0"/>
        <v>558</v>
      </c>
    </row>
    <row r="21" spans="1:10" ht="15.75" x14ac:dyDescent="0.25">
      <c r="A21" s="12">
        <f t="shared" si="1"/>
        <v>20</v>
      </c>
      <c r="B21" s="14">
        <v>3</v>
      </c>
      <c r="C21" s="7"/>
      <c r="D21" s="12">
        <v>36</v>
      </c>
      <c r="E21" s="12">
        <v>30</v>
      </c>
      <c r="F21" s="12">
        <v>93</v>
      </c>
      <c r="G21" s="12">
        <v>120</v>
      </c>
      <c r="H21" s="12" t="s">
        <v>78</v>
      </c>
      <c r="I21" s="12" t="s">
        <v>76</v>
      </c>
      <c r="J21" s="12">
        <f t="shared" si="0"/>
        <v>279</v>
      </c>
    </row>
    <row r="22" spans="1:10" ht="15.75" x14ac:dyDescent="0.25">
      <c r="A22" s="12">
        <f t="shared" si="1"/>
        <v>21</v>
      </c>
      <c r="B22" s="14">
        <v>2</v>
      </c>
      <c r="C22" s="7"/>
      <c r="D22" s="12">
        <v>24</v>
      </c>
      <c r="E22" s="12">
        <v>20</v>
      </c>
      <c r="F22" s="12">
        <v>62</v>
      </c>
      <c r="G22" s="12">
        <v>80</v>
      </c>
      <c r="H22" s="12" t="s">
        <v>84</v>
      </c>
      <c r="I22" s="12" t="s">
        <v>88</v>
      </c>
      <c r="J22" s="12">
        <f t="shared" si="0"/>
        <v>186</v>
      </c>
    </row>
    <row r="23" spans="1:10" ht="15.75" x14ac:dyDescent="0.25">
      <c r="A23" s="12">
        <f t="shared" si="1"/>
        <v>22</v>
      </c>
      <c r="B23" s="14">
        <v>6</v>
      </c>
      <c r="C23" s="7"/>
      <c r="D23" s="12">
        <v>72</v>
      </c>
      <c r="E23" s="12">
        <v>60</v>
      </c>
      <c r="F23" s="12">
        <v>186</v>
      </c>
      <c r="G23" s="12">
        <v>240</v>
      </c>
      <c r="H23" s="12" t="s">
        <v>82</v>
      </c>
      <c r="I23" s="12" t="s">
        <v>73</v>
      </c>
      <c r="J23" s="12">
        <f t="shared" si="0"/>
        <v>558</v>
      </c>
    </row>
    <row r="24" spans="1:10" ht="15.75" x14ac:dyDescent="0.25">
      <c r="A24" s="12">
        <f t="shared" si="1"/>
        <v>23</v>
      </c>
      <c r="B24" s="14">
        <v>9</v>
      </c>
      <c r="C24" s="7"/>
      <c r="D24" s="12">
        <v>108</v>
      </c>
      <c r="E24" s="12">
        <v>60</v>
      </c>
      <c r="F24" s="12">
        <v>279</v>
      </c>
      <c r="G24" s="12">
        <v>360</v>
      </c>
      <c r="H24" s="12" t="s">
        <v>85</v>
      </c>
      <c r="I24" s="12" t="s">
        <v>89</v>
      </c>
      <c r="J24" s="12">
        <f t="shared" si="0"/>
        <v>807</v>
      </c>
    </row>
    <row r="25" spans="1:10" ht="15.75" x14ac:dyDescent="0.25">
      <c r="A25" s="12">
        <f t="shared" si="1"/>
        <v>24</v>
      </c>
      <c r="B25" s="14">
        <v>6</v>
      </c>
      <c r="C25" s="7"/>
      <c r="D25" s="12">
        <v>72</v>
      </c>
      <c r="E25" s="12">
        <v>60</v>
      </c>
      <c r="F25" s="12">
        <v>186</v>
      </c>
      <c r="G25" s="12">
        <v>240</v>
      </c>
      <c r="H25" s="12" t="s">
        <v>82</v>
      </c>
      <c r="I25" s="12" t="s">
        <v>73</v>
      </c>
      <c r="J25" s="12">
        <f t="shared" si="0"/>
        <v>558</v>
      </c>
    </row>
    <row r="26" spans="1:10" ht="15.75" x14ac:dyDescent="0.25">
      <c r="A26" s="12">
        <f t="shared" si="1"/>
        <v>25</v>
      </c>
      <c r="B26" s="14">
        <v>4</v>
      </c>
      <c r="C26" s="7"/>
      <c r="D26" s="12">
        <v>48</v>
      </c>
      <c r="E26" s="12">
        <v>40</v>
      </c>
      <c r="F26" s="12">
        <v>124</v>
      </c>
      <c r="G26" s="12">
        <v>160</v>
      </c>
      <c r="H26" s="12" t="s">
        <v>74</v>
      </c>
      <c r="I26" s="12" t="s">
        <v>75</v>
      </c>
      <c r="J26" s="12">
        <f t="shared" si="0"/>
        <v>372</v>
      </c>
    </row>
    <row r="27" spans="1:10" ht="15.75" x14ac:dyDescent="0.25">
      <c r="A27" s="12">
        <f t="shared" si="1"/>
        <v>26</v>
      </c>
      <c r="B27" s="14">
        <v>4</v>
      </c>
      <c r="C27" s="7"/>
      <c r="D27" s="12">
        <v>48</v>
      </c>
      <c r="E27" s="12">
        <v>40</v>
      </c>
      <c r="F27" s="12">
        <v>124</v>
      </c>
      <c r="G27" s="12">
        <v>160</v>
      </c>
      <c r="H27" s="12" t="s">
        <v>74</v>
      </c>
      <c r="I27" s="12" t="s">
        <v>75</v>
      </c>
      <c r="J27" s="12">
        <f t="shared" si="0"/>
        <v>372</v>
      </c>
    </row>
    <row r="28" spans="1:10" ht="15.75" x14ac:dyDescent="0.25">
      <c r="A28" s="12">
        <f t="shared" si="1"/>
        <v>27</v>
      </c>
      <c r="B28" s="14">
        <v>7</v>
      </c>
      <c r="C28" s="7"/>
      <c r="D28" s="12">
        <v>84</v>
      </c>
      <c r="E28" s="12">
        <v>70</v>
      </c>
      <c r="F28" s="12">
        <v>217</v>
      </c>
      <c r="G28" s="12">
        <v>280</v>
      </c>
      <c r="H28" s="12" t="s">
        <v>86</v>
      </c>
      <c r="I28" s="12" t="s">
        <v>80</v>
      </c>
      <c r="J28" s="12">
        <f t="shared" si="0"/>
        <v>651</v>
      </c>
    </row>
    <row r="29" spans="1:10" ht="15.75" x14ac:dyDescent="0.25">
      <c r="A29" s="12">
        <f t="shared" si="1"/>
        <v>28</v>
      </c>
      <c r="B29" s="14">
        <v>5</v>
      </c>
      <c r="C29" s="7"/>
      <c r="D29" s="12">
        <v>60</v>
      </c>
      <c r="E29" s="12">
        <v>50</v>
      </c>
      <c r="F29" s="12">
        <v>155</v>
      </c>
      <c r="G29" s="12">
        <v>200</v>
      </c>
      <c r="H29" s="12" t="s">
        <v>77</v>
      </c>
      <c r="I29" s="12">
        <v>59</v>
      </c>
      <c r="J29" s="12">
        <f t="shared" si="0"/>
        <v>524</v>
      </c>
    </row>
    <row r="30" spans="1:10" ht="15.75" x14ac:dyDescent="0.25">
      <c r="A30" s="12">
        <f t="shared" si="1"/>
        <v>29</v>
      </c>
      <c r="B30" s="14">
        <v>4</v>
      </c>
      <c r="C30" s="7"/>
      <c r="D30" s="12">
        <v>48</v>
      </c>
      <c r="E30" s="12">
        <v>40</v>
      </c>
      <c r="F30" s="12">
        <v>124</v>
      </c>
      <c r="G30" s="12">
        <v>160</v>
      </c>
      <c r="H30" s="12" t="s">
        <v>74</v>
      </c>
      <c r="I30" s="12" t="s">
        <v>75</v>
      </c>
      <c r="J30" s="12">
        <f t="shared" si="0"/>
        <v>372</v>
      </c>
    </row>
    <row r="31" spans="1:10" ht="15.75" x14ac:dyDescent="0.25">
      <c r="A31" s="12">
        <f t="shared" si="1"/>
        <v>30</v>
      </c>
      <c r="B31" s="14">
        <v>4</v>
      </c>
      <c r="C31" s="7"/>
      <c r="D31" s="12">
        <v>48</v>
      </c>
      <c r="E31" s="12">
        <v>40</v>
      </c>
      <c r="F31" s="12">
        <v>124</v>
      </c>
      <c r="G31" s="12">
        <v>160</v>
      </c>
      <c r="H31" s="12" t="s">
        <v>74</v>
      </c>
      <c r="I31" s="12" t="s">
        <v>75</v>
      </c>
      <c r="J31" s="12">
        <f t="shared" si="0"/>
        <v>372</v>
      </c>
    </row>
    <row r="32" spans="1:10" ht="15.75" x14ac:dyDescent="0.25">
      <c r="A32" s="12">
        <f t="shared" si="1"/>
        <v>31</v>
      </c>
      <c r="B32" s="14">
        <v>3</v>
      </c>
      <c r="C32" s="7"/>
      <c r="D32" s="12">
        <v>36</v>
      </c>
      <c r="E32" s="12">
        <v>30</v>
      </c>
      <c r="F32" s="12">
        <v>93</v>
      </c>
      <c r="G32" s="12">
        <v>120</v>
      </c>
      <c r="H32" s="12" t="s">
        <v>78</v>
      </c>
      <c r="I32" s="12" t="s">
        <v>76</v>
      </c>
      <c r="J32" s="12">
        <f t="shared" si="0"/>
        <v>279</v>
      </c>
    </row>
    <row r="33" spans="1:10" ht="15.75" x14ac:dyDescent="0.25">
      <c r="A33" s="12">
        <f t="shared" si="1"/>
        <v>32</v>
      </c>
      <c r="B33" s="14">
        <v>5</v>
      </c>
      <c r="C33" s="7"/>
      <c r="D33" s="12">
        <v>60</v>
      </c>
      <c r="E33" s="12">
        <v>50</v>
      </c>
      <c r="F33" s="12">
        <v>155</v>
      </c>
      <c r="G33" s="12">
        <v>200</v>
      </c>
      <c r="H33" s="12" t="s">
        <v>77</v>
      </c>
      <c r="I33" s="12">
        <v>59</v>
      </c>
      <c r="J33" s="12">
        <f t="shared" si="0"/>
        <v>524</v>
      </c>
    </row>
    <row r="34" spans="1:10" ht="15.75" x14ac:dyDescent="0.25">
      <c r="A34" s="12">
        <f t="shared" si="1"/>
        <v>33</v>
      </c>
      <c r="B34" s="14">
        <v>6</v>
      </c>
      <c r="C34" s="7"/>
      <c r="D34" s="12">
        <v>72</v>
      </c>
      <c r="E34" s="12">
        <v>60</v>
      </c>
      <c r="F34" s="12">
        <v>186</v>
      </c>
      <c r="G34" s="12">
        <v>240</v>
      </c>
      <c r="H34" s="12" t="s">
        <v>82</v>
      </c>
      <c r="I34" s="12" t="s">
        <v>73</v>
      </c>
      <c r="J34" s="12">
        <f t="shared" ref="J34:J65" si="2">SUM(D34:I34)</f>
        <v>558</v>
      </c>
    </row>
    <row r="35" spans="1:10" ht="15.75" x14ac:dyDescent="0.25">
      <c r="A35" s="12">
        <f t="shared" si="1"/>
        <v>34</v>
      </c>
      <c r="B35" s="14">
        <v>5</v>
      </c>
      <c r="C35" s="7"/>
      <c r="D35" s="12">
        <v>60</v>
      </c>
      <c r="E35" s="12">
        <v>50</v>
      </c>
      <c r="F35" s="12">
        <v>155</v>
      </c>
      <c r="G35" s="12">
        <v>200</v>
      </c>
      <c r="H35" s="12" t="s">
        <v>77</v>
      </c>
      <c r="I35" s="12">
        <v>59</v>
      </c>
      <c r="J35" s="12">
        <f t="shared" si="2"/>
        <v>524</v>
      </c>
    </row>
    <row r="36" spans="1:10" ht="15.75" x14ac:dyDescent="0.25">
      <c r="A36" s="12">
        <f t="shared" si="1"/>
        <v>35</v>
      </c>
      <c r="B36" s="14">
        <v>4</v>
      </c>
      <c r="C36" s="7"/>
      <c r="D36" s="12">
        <v>48</v>
      </c>
      <c r="E36" s="12">
        <v>40</v>
      </c>
      <c r="F36" s="12">
        <v>124</v>
      </c>
      <c r="G36" s="12">
        <v>160</v>
      </c>
      <c r="H36" s="12" t="s">
        <v>74</v>
      </c>
      <c r="I36" s="12" t="s">
        <v>75</v>
      </c>
      <c r="J36" s="12">
        <f t="shared" si="2"/>
        <v>372</v>
      </c>
    </row>
    <row r="37" spans="1:10" ht="15.75" x14ac:dyDescent="0.25">
      <c r="A37" s="12">
        <f t="shared" si="1"/>
        <v>36</v>
      </c>
      <c r="B37" s="14">
        <v>5</v>
      </c>
      <c r="C37" s="7"/>
      <c r="D37" s="12">
        <v>60</v>
      </c>
      <c r="E37" s="12">
        <v>50</v>
      </c>
      <c r="F37" s="12">
        <v>155</v>
      </c>
      <c r="G37" s="12">
        <v>200</v>
      </c>
      <c r="H37" s="12" t="s">
        <v>77</v>
      </c>
      <c r="I37" s="12">
        <v>59</v>
      </c>
      <c r="J37" s="12">
        <f t="shared" si="2"/>
        <v>524</v>
      </c>
    </row>
    <row r="38" spans="1:10" ht="15.75" x14ac:dyDescent="0.25">
      <c r="A38" s="12">
        <f t="shared" si="1"/>
        <v>37</v>
      </c>
      <c r="B38" s="14">
        <v>3</v>
      </c>
      <c r="C38" s="7"/>
      <c r="D38" s="12">
        <v>36</v>
      </c>
      <c r="E38" s="12">
        <v>30</v>
      </c>
      <c r="F38" s="12">
        <v>93</v>
      </c>
      <c r="G38" s="12">
        <v>120</v>
      </c>
      <c r="H38" s="12" t="s">
        <v>78</v>
      </c>
      <c r="I38" s="12" t="s">
        <v>76</v>
      </c>
      <c r="J38" s="12">
        <f t="shared" si="2"/>
        <v>279</v>
      </c>
    </row>
    <row r="39" spans="1:10" ht="15.75" x14ac:dyDescent="0.25">
      <c r="A39" s="12">
        <f t="shared" si="1"/>
        <v>38</v>
      </c>
      <c r="B39" s="14">
        <v>2</v>
      </c>
      <c r="C39" s="7"/>
      <c r="D39" s="12">
        <v>24</v>
      </c>
      <c r="E39" s="12">
        <v>20</v>
      </c>
      <c r="F39" s="12">
        <v>62</v>
      </c>
      <c r="G39" s="12">
        <v>80</v>
      </c>
      <c r="H39" s="12" t="s">
        <v>84</v>
      </c>
      <c r="I39" s="12" t="s">
        <v>88</v>
      </c>
      <c r="J39" s="12">
        <f t="shared" si="2"/>
        <v>186</v>
      </c>
    </row>
    <row r="40" spans="1:10" ht="15.75" x14ac:dyDescent="0.25">
      <c r="A40" s="12">
        <f t="shared" si="1"/>
        <v>39</v>
      </c>
      <c r="B40" s="14">
        <v>2</v>
      </c>
      <c r="C40" s="7"/>
      <c r="D40" s="12">
        <v>24</v>
      </c>
      <c r="E40" s="12">
        <v>20</v>
      </c>
      <c r="F40" s="12">
        <v>62</v>
      </c>
      <c r="G40" s="12">
        <v>80</v>
      </c>
      <c r="H40" s="12" t="s">
        <v>84</v>
      </c>
      <c r="I40" s="12" t="s">
        <v>88</v>
      </c>
      <c r="J40" s="12">
        <f t="shared" si="2"/>
        <v>186</v>
      </c>
    </row>
    <row r="41" spans="1:10" ht="15.75" x14ac:dyDescent="0.25">
      <c r="A41" s="12">
        <f t="shared" si="1"/>
        <v>40</v>
      </c>
      <c r="B41" s="14">
        <v>3</v>
      </c>
      <c r="C41" s="7"/>
      <c r="D41" s="12">
        <v>36</v>
      </c>
      <c r="E41" s="12">
        <v>30</v>
      </c>
      <c r="F41" s="12">
        <v>93</v>
      </c>
      <c r="G41" s="12">
        <v>120</v>
      </c>
      <c r="H41" s="12" t="s">
        <v>78</v>
      </c>
      <c r="I41" s="12" t="s">
        <v>76</v>
      </c>
      <c r="J41" s="12">
        <f t="shared" si="2"/>
        <v>279</v>
      </c>
    </row>
    <row r="42" spans="1:10" ht="15.75" x14ac:dyDescent="0.25">
      <c r="A42" s="12">
        <f t="shared" si="1"/>
        <v>41</v>
      </c>
      <c r="B42" s="14">
        <v>4</v>
      </c>
      <c r="C42" s="7"/>
      <c r="D42" s="12">
        <v>48</v>
      </c>
      <c r="E42" s="12">
        <v>40</v>
      </c>
      <c r="F42" s="12">
        <v>124</v>
      </c>
      <c r="G42" s="12">
        <v>160</v>
      </c>
      <c r="H42" s="12" t="s">
        <v>74</v>
      </c>
      <c r="I42" s="12" t="s">
        <v>75</v>
      </c>
      <c r="J42" s="12">
        <f t="shared" si="2"/>
        <v>372</v>
      </c>
    </row>
    <row r="43" spans="1:10" ht="15.75" x14ac:dyDescent="0.25">
      <c r="A43" s="12">
        <f t="shared" si="1"/>
        <v>42</v>
      </c>
      <c r="B43" s="14">
        <v>4</v>
      </c>
      <c r="C43" s="7"/>
      <c r="D43" s="12">
        <v>48</v>
      </c>
      <c r="E43" s="12">
        <v>40</v>
      </c>
      <c r="F43" s="12">
        <v>124</v>
      </c>
      <c r="G43" s="12">
        <v>160</v>
      </c>
      <c r="H43" s="12" t="s">
        <v>74</v>
      </c>
      <c r="I43" s="12" t="s">
        <v>75</v>
      </c>
      <c r="J43" s="12">
        <f t="shared" si="2"/>
        <v>372</v>
      </c>
    </row>
    <row r="44" spans="1:10" ht="15.75" x14ac:dyDescent="0.25">
      <c r="A44" s="12">
        <f t="shared" si="1"/>
        <v>43</v>
      </c>
      <c r="B44" s="14">
        <v>5</v>
      </c>
      <c r="C44" s="7"/>
      <c r="D44" s="12">
        <v>50</v>
      </c>
      <c r="E44" s="12">
        <v>50</v>
      </c>
      <c r="F44" s="12">
        <v>155</v>
      </c>
      <c r="G44" s="12">
        <v>200</v>
      </c>
      <c r="H44" s="12" t="s">
        <v>77</v>
      </c>
      <c r="I44" s="12">
        <v>59</v>
      </c>
      <c r="J44" s="12">
        <f t="shared" si="2"/>
        <v>514</v>
      </c>
    </row>
    <row r="45" spans="1:10" ht="15.75" x14ac:dyDescent="0.25">
      <c r="A45" s="12">
        <f t="shared" si="1"/>
        <v>44</v>
      </c>
      <c r="B45" s="14">
        <v>6</v>
      </c>
      <c r="C45" s="7"/>
      <c r="D45" s="12">
        <v>72</v>
      </c>
      <c r="E45" s="12">
        <v>60</v>
      </c>
      <c r="F45" s="12">
        <v>186</v>
      </c>
      <c r="G45" s="12">
        <v>240</v>
      </c>
      <c r="H45" s="12" t="s">
        <v>82</v>
      </c>
      <c r="I45" s="12" t="s">
        <v>73</v>
      </c>
      <c r="J45" s="12">
        <f t="shared" si="2"/>
        <v>558</v>
      </c>
    </row>
    <row r="46" spans="1:10" ht="15.75" x14ac:dyDescent="0.25">
      <c r="A46" s="12">
        <f t="shared" si="1"/>
        <v>45</v>
      </c>
      <c r="B46" s="14">
        <v>7</v>
      </c>
      <c r="C46" s="7"/>
      <c r="D46" s="12">
        <v>84</v>
      </c>
      <c r="E46" s="12">
        <v>70</v>
      </c>
      <c r="F46" s="12">
        <v>217</v>
      </c>
      <c r="G46" s="12">
        <v>280</v>
      </c>
      <c r="H46" s="12" t="s">
        <v>86</v>
      </c>
      <c r="I46" s="12" t="s">
        <v>80</v>
      </c>
      <c r="J46" s="12">
        <f t="shared" si="2"/>
        <v>651</v>
      </c>
    </row>
    <row r="47" spans="1:10" ht="15.75" x14ac:dyDescent="0.25">
      <c r="A47" s="12">
        <f t="shared" si="1"/>
        <v>46</v>
      </c>
      <c r="B47" s="14">
        <v>5</v>
      </c>
      <c r="C47" s="7"/>
      <c r="D47" s="12">
        <v>60</v>
      </c>
      <c r="E47" s="12">
        <v>50</v>
      </c>
      <c r="F47" s="12">
        <v>155</v>
      </c>
      <c r="G47" s="12">
        <v>200</v>
      </c>
      <c r="H47" s="12" t="s">
        <v>77</v>
      </c>
      <c r="I47" s="12">
        <v>59</v>
      </c>
      <c r="J47" s="12">
        <f t="shared" si="2"/>
        <v>524</v>
      </c>
    </row>
    <row r="48" spans="1:10" ht="15.75" x14ac:dyDescent="0.25">
      <c r="A48" s="12">
        <f t="shared" si="1"/>
        <v>47</v>
      </c>
      <c r="B48" s="14">
        <v>5</v>
      </c>
      <c r="C48" s="7"/>
      <c r="D48" s="12">
        <v>60</v>
      </c>
      <c r="E48" s="12">
        <v>50</v>
      </c>
      <c r="F48" s="12">
        <v>155</v>
      </c>
      <c r="G48" s="12">
        <v>200</v>
      </c>
      <c r="H48" s="12" t="s">
        <v>77</v>
      </c>
      <c r="I48" s="12">
        <v>59</v>
      </c>
      <c r="J48" s="12">
        <f t="shared" si="2"/>
        <v>524</v>
      </c>
    </row>
    <row r="49" spans="1:10" ht="15.75" x14ac:dyDescent="0.25">
      <c r="A49" s="12">
        <f t="shared" si="1"/>
        <v>48</v>
      </c>
      <c r="B49" s="14">
        <v>4</v>
      </c>
      <c r="C49" s="7"/>
      <c r="D49" s="12">
        <v>48</v>
      </c>
      <c r="E49" s="12">
        <v>40</v>
      </c>
      <c r="F49" s="12">
        <v>124</v>
      </c>
      <c r="G49" s="12">
        <v>160</v>
      </c>
      <c r="H49" s="12" t="s">
        <v>74</v>
      </c>
      <c r="I49" s="12" t="s">
        <v>75</v>
      </c>
      <c r="J49" s="12">
        <f t="shared" si="2"/>
        <v>372</v>
      </c>
    </row>
    <row r="50" spans="1:10" ht="15.75" x14ac:dyDescent="0.25">
      <c r="A50" s="12">
        <f t="shared" si="1"/>
        <v>49</v>
      </c>
      <c r="B50" s="14">
        <v>5</v>
      </c>
      <c r="C50" s="7"/>
      <c r="D50" s="12">
        <v>60</v>
      </c>
      <c r="E50" s="12">
        <v>50</v>
      </c>
      <c r="F50" s="12">
        <v>155</v>
      </c>
      <c r="G50" s="12">
        <v>200</v>
      </c>
      <c r="H50" s="12" t="s">
        <v>77</v>
      </c>
      <c r="I50" s="12">
        <v>59</v>
      </c>
      <c r="J50" s="12">
        <f t="shared" si="2"/>
        <v>524</v>
      </c>
    </row>
    <row r="51" spans="1:10" ht="15.75" x14ac:dyDescent="0.25">
      <c r="A51" s="12">
        <f t="shared" si="1"/>
        <v>50</v>
      </c>
      <c r="B51" s="14">
        <v>3</v>
      </c>
      <c r="C51" s="7"/>
      <c r="D51" s="12">
        <v>36</v>
      </c>
      <c r="E51" s="12">
        <v>30</v>
      </c>
      <c r="F51" s="12">
        <v>93</v>
      </c>
      <c r="G51" s="12">
        <v>120</v>
      </c>
      <c r="H51" s="12" t="s">
        <v>78</v>
      </c>
      <c r="I51" s="12" t="s">
        <v>76</v>
      </c>
      <c r="J51" s="12">
        <f t="shared" si="2"/>
        <v>279</v>
      </c>
    </row>
    <row r="52" spans="1:10" ht="15.75" x14ac:dyDescent="0.25">
      <c r="A52" s="12">
        <f t="shared" si="1"/>
        <v>51</v>
      </c>
      <c r="B52" s="14">
        <v>2</v>
      </c>
      <c r="C52" s="7"/>
      <c r="D52" s="12">
        <v>24</v>
      </c>
      <c r="E52" s="12">
        <v>20</v>
      </c>
      <c r="F52" s="12">
        <v>62</v>
      </c>
      <c r="G52" s="12">
        <v>80</v>
      </c>
      <c r="H52" s="12" t="s">
        <v>84</v>
      </c>
      <c r="I52" s="12" t="s">
        <v>88</v>
      </c>
      <c r="J52" s="12">
        <f t="shared" si="2"/>
        <v>186</v>
      </c>
    </row>
    <row r="53" spans="1:10" ht="15.75" x14ac:dyDescent="0.25">
      <c r="A53" s="12">
        <f t="shared" si="1"/>
        <v>52</v>
      </c>
      <c r="B53" s="14">
        <v>6</v>
      </c>
      <c r="C53" s="7"/>
      <c r="D53" s="12">
        <v>72</v>
      </c>
      <c r="E53" s="12">
        <v>60</v>
      </c>
      <c r="F53" s="12">
        <v>186</v>
      </c>
      <c r="G53" s="12">
        <v>240</v>
      </c>
      <c r="H53" s="12" t="s">
        <v>82</v>
      </c>
      <c r="I53" s="12" t="s">
        <v>73</v>
      </c>
      <c r="J53" s="12">
        <f t="shared" si="2"/>
        <v>558</v>
      </c>
    </row>
    <row r="54" spans="1:10" ht="15.75" x14ac:dyDescent="0.25">
      <c r="A54" s="12">
        <f t="shared" si="1"/>
        <v>53</v>
      </c>
      <c r="B54" s="14">
        <v>5</v>
      </c>
      <c r="C54" s="7"/>
      <c r="D54" s="12">
        <v>60</v>
      </c>
      <c r="E54" s="12">
        <v>50</v>
      </c>
      <c r="F54" s="12">
        <v>155</v>
      </c>
      <c r="G54" s="12">
        <v>200</v>
      </c>
      <c r="H54" s="12" t="s">
        <v>77</v>
      </c>
      <c r="I54" s="12">
        <v>59</v>
      </c>
      <c r="J54" s="12">
        <f t="shared" si="2"/>
        <v>524</v>
      </c>
    </row>
    <row r="55" spans="1:10" ht="15.75" x14ac:dyDescent="0.25">
      <c r="A55" s="12">
        <f t="shared" si="1"/>
        <v>54</v>
      </c>
      <c r="B55" s="14">
        <v>4</v>
      </c>
      <c r="C55" s="7"/>
      <c r="D55" s="12">
        <v>48</v>
      </c>
      <c r="E55" s="12">
        <v>40</v>
      </c>
      <c r="F55" s="12">
        <v>124</v>
      </c>
      <c r="G55" s="12">
        <v>160</v>
      </c>
      <c r="H55" s="12" t="s">
        <v>74</v>
      </c>
      <c r="I55" s="12" t="s">
        <v>75</v>
      </c>
      <c r="J55" s="12">
        <f t="shared" si="2"/>
        <v>372</v>
      </c>
    </row>
    <row r="56" spans="1:10" ht="15.75" x14ac:dyDescent="0.25">
      <c r="A56" s="12">
        <f t="shared" si="1"/>
        <v>55</v>
      </c>
      <c r="B56" s="14">
        <v>3</v>
      </c>
      <c r="C56" s="7"/>
      <c r="D56" s="12">
        <v>36</v>
      </c>
      <c r="E56" s="12">
        <v>30</v>
      </c>
      <c r="F56" s="12">
        <v>93</v>
      </c>
      <c r="G56" s="12">
        <v>120</v>
      </c>
      <c r="H56" s="12" t="s">
        <v>78</v>
      </c>
      <c r="I56" s="12" t="s">
        <v>76</v>
      </c>
      <c r="J56" s="12">
        <f t="shared" si="2"/>
        <v>279</v>
      </c>
    </row>
    <row r="57" spans="1:10" ht="15.75" x14ac:dyDescent="0.25">
      <c r="A57" s="12">
        <f t="shared" si="1"/>
        <v>56</v>
      </c>
      <c r="B57" s="14">
        <v>4</v>
      </c>
      <c r="C57" s="7"/>
      <c r="D57" s="12">
        <v>48</v>
      </c>
      <c r="E57" s="12">
        <v>40</v>
      </c>
      <c r="F57" s="12">
        <v>124</v>
      </c>
      <c r="G57" s="12">
        <v>160</v>
      </c>
      <c r="H57" s="12" t="s">
        <v>74</v>
      </c>
      <c r="I57" s="12" t="s">
        <v>75</v>
      </c>
      <c r="J57" s="12">
        <f t="shared" si="2"/>
        <v>372</v>
      </c>
    </row>
    <row r="58" spans="1:10" ht="15.75" x14ac:dyDescent="0.25">
      <c r="A58" s="12">
        <f t="shared" si="1"/>
        <v>57</v>
      </c>
      <c r="B58" s="14">
        <v>5</v>
      </c>
      <c r="C58" s="7"/>
      <c r="D58" s="12">
        <v>60</v>
      </c>
      <c r="E58" s="12">
        <v>50</v>
      </c>
      <c r="F58" s="12">
        <v>155</v>
      </c>
      <c r="G58" s="12">
        <v>200</v>
      </c>
      <c r="H58" s="12" t="s">
        <v>77</v>
      </c>
      <c r="I58" s="12">
        <v>59</v>
      </c>
      <c r="J58" s="12">
        <f t="shared" si="2"/>
        <v>524</v>
      </c>
    </row>
    <row r="59" spans="1:10" ht="15.75" x14ac:dyDescent="0.25">
      <c r="A59" s="12">
        <f t="shared" si="1"/>
        <v>58</v>
      </c>
      <c r="B59" s="14">
        <v>4</v>
      </c>
      <c r="C59" s="7"/>
      <c r="D59" s="12">
        <v>48</v>
      </c>
      <c r="E59" s="12">
        <v>40</v>
      </c>
      <c r="F59" s="12">
        <v>155</v>
      </c>
      <c r="G59" s="12">
        <v>160</v>
      </c>
      <c r="H59" s="12" t="s">
        <v>74</v>
      </c>
      <c r="I59" s="12" t="s">
        <v>75</v>
      </c>
      <c r="J59" s="12">
        <f t="shared" si="2"/>
        <v>403</v>
      </c>
    </row>
    <row r="60" spans="1:10" ht="15.75" x14ac:dyDescent="0.25">
      <c r="A60" s="12">
        <f t="shared" si="1"/>
        <v>59</v>
      </c>
      <c r="B60" s="14">
        <v>5</v>
      </c>
      <c r="C60" s="7"/>
      <c r="D60" s="12">
        <v>60</v>
      </c>
      <c r="E60" s="12">
        <v>50</v>
      </c>
      <c r="F60" s="12">
        <v>155</v>
      </c>
      <c r="G60" s="12">
        <v>200</v>
      </c>
      <c r="H60" s="12" t="s">
        <v>77</v>
      </c>
      <c r="I60" s="12">
        <v>59</v>
      </c>
      <c r="J60" s="12">
        <f t="shared" si="2"/>
        <v>524</v>
      </c>
    </row>
    <row r="61" spans="1:10" ht="15.75" x14ac:dyDescent="0.25">
      <c r="A61" s="12">
        <f t="shared" si="1"/>
        <v>60</v>
      </c>
      <c r="B61" s="14">
        <v>3</v>
      </c>
      <c r="C61" s="7"/>
      <c r="D61" s="12">
        <v>36</v>
      </c>
      <c r="E61" s="12">
        <v>30</v>
      </c>
      <c r="F61" s="12">
        <v>93</v>
      </c>
      <c r="G61" s="12">
        <v>120</v>
      </c>
      <c r="H61" s="12" t="s">
        <v>78</v>
      </c>
      <c r="I61" s="12" t="s">
        <v>76</v>
      </c>
      <c r="J61" s="12">
        <f t="shared" si="2"/>
        <v>279</v>
      </c>
    </row>
    <row r="62" spans="1:10" ht="15.75" x14ac:dyDescent="0.25">
      <c r="A62" s="12">
        <f t="shared" si="1"/>
        <v>61</v>
      </c>
      <c r="B62" s="14">
        <v>2</v>
      </c>
      <c r="C62" s="7"/>
      <c r="D62" s="12">
        <v>24</v>
      </c>
      <c r="E62" s="12">
        <v>20</v>
      </c>
      <c r="F62" s="12">
        <v>62</v>
      </c>
      <c r="G62" s="12">
        <v>160</v>
      </c>
      <c r="H62" s="12" t="s">
        <v>84</v>
      </c>
      <c r="I62" s="12" t="s">
        <v>88</v>
      </c>
      <c r="J62" s="12">
        <f t="shared" si="2"/>
        <v>266</v>
      </c>
    </row>
    <row r="63" spans="1:10" ht="15.75" x14ac:dyDescent="0.25">
      <c r="A63" s="12">
        <f t="shared" si="1"/>
        <v>62</v>
      </c>
      <c r="B63" s="14">
        <v>4</v>
      </c>
      <c r="C63" s="7"/>
      <c r="D63" s="12">
        <v>48</v>
      </c>
      <c r="E63" s="12">
        <v>40</v>
      </c>
      <c r="F63" s="12">
        <v>124</v>
      </c>
      <c r="G63" s="12">
        <v>160</v>
      </c>
      <c r="H63" s="12" t="s">
        <v>74</v>
      </c>
      <c r="I63" s="12" t="s">
        <v>75</v>
      </c>
      <c r="J63" s="12">
        <f t="shared" si="2"/>
        <v>372</v>
      </c>
    </row>
    <row r="64" spans="1:10" ht="15.75" x14ac:dyDescent="0.25">
      <c r="A64" s="12">
        <f t="shared" si="1"/>
        <v>63</v>
      </c>
      <c r="B64" s="14">
        <v>3</v>
      </c>
      <c r="C64" s="7"/>
      <c r="D64" s="12">
        <v>36</v>
      </c>
      <c r="E64" s="12">
        <v>30</v>
      </c>
      <c r="F64" s="12">
        <v>93</v>
      </c>
      <c r="G64" s="12">
        <v>120</v>
      </c>
      <c r="H64" s="12" t="s">
        <v>78</v>
      </c>
      <c r="I64" s="12" t="s">
        <v>76</v>
      </c>
      <c r="J64" s="12">
        <f t="shared" si="2"/>
        <v>279</v>
      </c>
    </row>
    <row r="65" spans="1:10" ht="15.75" x14ac:dyDescent="0.25">
      <c r="A65" s="12">
        <f t="shared" si="1"/>
        <v>64</v>
      </c>
      <c r="B65" s="14">
        <v>6</v>
      </c>
      <c r="C65" s="7"/>
      <c r="D65" s="12">
        <v>72</v>
      </c>
      <c r="E65" s="12">
        <v>60</v>
      </c>
      <c r="F65" s="12">
        <v>186</v>
      </c>
      <c r="G65" s="12">
        <v>240</v>
      </c>
      <c r="H65" s="12" t="s">
        <v>82</v>
      </c>
      <c r="I65" s="12" t="s">
        <v>73</v>
      </c>
      <c r="J65" s="12">
        <f t="shared" si="2"/>
        <v>558</v>
      </c>
    </row>
    <row r="66" spans="1:10" ht="15.75" x14ac:dyDescent="0.25">
      <c r="A66" s="12">
        <f t="shared" si="1"/>
        <v>65</v>
      </c>
      <c r="B66" s="14">
        <v>7</v>
      </c>
      <c r="C66" s="7"/>
      <c r="D66" s="12">
        <v>72</v>
      </c>
      <c r="E66" s="12">
        <v>70</v>
      </c>
      <c r="F66" s="12">
        <v>217</v>
      </c>
      <c r="G66" s="12">
        <v>280</v>
      </c>
      <c r="H66" s="12" t="s">
        <v>86</v>
      </c>
      <c r="I66" s="12" t="s">
        <v>80</v>
      </c>
      <c r="J66" s="12">
        <f t="shared" ref="J66:J81" si="3">SUM(D66:I66)</f>
        <v>639</v>
      </c>
    </row>
    <row r="67" spans="1:10" ht="15.75" x14ac:dyDescent="0.25">
      <c r="A67" s="12">
        <f t="shared" si="1"/>
        <v>66</v>
      </c>
      <c r="B67" s="14">
        <v>5</v>
      </c>
      <c r="C67" s="7"/>
      <c r="D67" s="12">
        <v>60</v>
      </c>
      <c r="E67" s="12">
        <v>50</v>
      </c>
      <c r="F67" s="12">
        <v>155</v>
      </c>
      <c r="G67" s="12">
        <v>200</v>
      </c>
      <c r="H67" s="12" t="s">
        <v>77</v>
      </c>
      <c r="I67" s="12">
        <v>59</v>
      </c>
      <c r="J67" s="12">
        <f t="shared" si="3"/>
        <v>524</v>
      </c>
    </row>
    <row r="68" spans="1:10" ht="15.75" x14ac:dyDescent="0.25">
      <c r="A68" s="12">
        <f t="shared" ref="A68:A80" si="4">A67+1</f>
        <v>67</v>
      </c>
      <c r="B68" s="14">
        <v>8</v>
      </c>
      <c r="C68" s="7"/>
      <c r="D68" s="12">
        <v>96</v>
      </c>
      <c r="E68" s="12">
        <v>80</v>
      </c>
      <c r="F68" s="12">
        <v>248</v>
      </c>
      <c r="G68" s="12">
        <v>320</v>
      </c>
      <c r="H68" s="12" t="s">
        <v>83</v>
      </c>
      <c r="I68" s="12" t="s">
        <v>87</v>
      </c>
      <c r="J68" s="12">
        <f t="shared" si="3"/>
        <v>744</v>
      </c>
    </row>
    <row r="69" spans="1:10" ht="15.75" x14ac:dyDescent="0.25">
      <c r="A69" s="12">
        <f t="shared" si="4"/>
        <v>68</v>
      </c>
      <c r="B69" s="14">
        <v>4</v>
      </c>
      <c r="C69" s="7"/>
      <c r="D69" s="12">
        <v>48</v>
      </c>
      <c r="E69" s="12">
        <v>40</v>
      </c>
      <c r="F69" s="12">
        <v>124</v>
      </c>
      <c r="G69" s="12">
        <v>160</v>
      </c>
      <c r="H69" s="12" t="s">
        <v>74</v>
      </c>
      <c r="I69" s="12" t="s">
        <v>75</v>
      </c>
      <c r="J69" s="12">
        <f t="shared" si="3"/>
        <v>372</v>
      </c>
    </row>
    <row r="70" spans="1:10" ht="15.75" x14ac:dyDescent="0.25">
      <c r="A70" s="12">
        <f t="shared" si="4"/>
        <v>69</v>
      </c>
      <c r="B70" s="14">
        <v>3</v>
      </c>
      <c r="C70" s="7"/>
      <c r="D70" s="12">
        <v>36</v>
      </c>
      <c r="E70" s="12">
        <v>30</v>
      </c>
      <c r="F70" s="12">
        <v>93</v>
      </c>
      <c r="G70" s="12">
        <v>120</v>
      </c>
      <c r="H70" s="12" t="s">
        <v>78</v>
      </c>
      <c r="I70" s="12" t="s">
        <v>76</v>
      </c>
      <c r="J70" s="12">
        <f t="shared" si="3"/>
        <v>279</v>
      </c>
    </row>
    <row r="71" spans="1:10" ht="15.75" x14ac:dyDescent="0.25">
      <c r="A71" s="12">
        <f t="shared" si="4"/>
        <v>70</v>
      </c>
      <c r="B71" s="14">
        <v>5</v>
      </c>
      <c r="C71" s="7"/>
      <c r="D71" s="12">
        <v>60</v>
      </c>
      <c r="E71" s="12">
        <v>50</v>
      </c>
      <c r="F71" s="12">
        <v>155</v>
      </c>
      <c r="G71" s="12">
        <v>200</v>
      </c>
      <c r="H71" s="12" t="s">
        <v>77</v>
      </c>
      <c r="I71" s="12">
        <v>59</v>
      </c>
      <c r="J71" s="12">
        <f t="shared" si="3"/>
        <v>524</v>
      </c>
    </row>
    <row r="72" spans="1:10" ht="15.75" x14ac:dyDescent="0.25">
      <c r="A72" s="12">
        <f t="shared" si="4"/>
        <v>71</v>
      </c>
      <c r="B72" s="14">
        <v>6</v>
      </c>
      <c r="C72" s="7"/>
      <c r="D72" s="12">
        <v>72</v>
      </c>
      <c r="E72" s="12">
        <v>60</v>
      </c>
      <c r="F72" s="12">
        <v>186</v>
      </c>
      <c r="G72" s="12">
        <v>240</v>
      </c>
      <c r="H72" s="12" t="s">
        <v>82</v>
      </c>
      <c r="I72" s="12" t="s">
        <v>73</v>
      </c>
      <c r="J72" s="12">
        <f t="shared" si="3"/>
        <v>558</v>
      </c>
    </row>
    <row r="73" spans="1:10" ht="15.75" x14ac:dyDescent="0.25">
      <c r="A73" s="12">
        <f t="shared" si="4"/>
        <v>72</v>
      </c>
      <c r="B73" s="14">
        <v>7</v>
      </c>
      <c r="C73" s="7"/>
      <c r="D73" s="12">
        <v>72</v>
      </c>
      <c r="E73" s="12">
        <v>70</v>
      </c>
      <c r="F73" s="12">
        <v>217</v>
      </c>
      <c r="G73" s="12">
        <v>280</v>
      </c>
      <c r="H73" s="12" t="s">
        <v>86</v>
      </c>
      <c r="I73" s="12" t="s">
        <v>80</v>
      </c>
      <c r="J73" s="12">
        <f t="shared" si="3"/>
        <v>639</v>
      </c>
    </row>
    <row r="74" spans="1:10" ht="15.75" x14ac:dyDescent="0.25">
      <c r="A74" s="12">
        <f t="shared" si="4"/>
        <v>73</v>
      </c>
      <c r="B74" s="14">
        <v>3</v>
      </c>
      <c r="C74" s="7"/>
      <c r="D74" s="12">
        <v>36</v>
      </c>
      <c r="E74" s="12">
        <v>30</v>
      </c>
      <c r="F74" s="12">
        <v>93</v>
      </c>
      <c r="G74" s="12">
        <v>120</v>
      </c>
      <c r="H74" s="12" t="s">
        <v>78</v>
      </c>
      <c r="I74" s="12" t="s">
        <v>76</v>
      </c>
      <c r="J74" s="12">
        <f t="shared" si="3"/>
        <v>279</v>
      </c>
    </row>
    <row r="75" spans="1:10" ht="15.75" x14ac:dyDescent="0.25">
      <c r="A75" s="12">
        <f t="shared" si="4"/>
        <v>74</v>
      </c>
      <c r="B75" s="14">
        <v>2</v>
      </c>
      <c r="C75" s="7"/>
      <c r="D75" s="12">
        <v>24</v>
      </c>
      <c r="E75" s="12">
        <v>20</v>
      </c>
      <c r="F75" s="12">
        <v>62</v>
      </c>
      <c r="G75" s="12">
        <v>80</v>
      </c>
      <c r="H75" s="12" t="s">
        <v>84</v>
      </c>
      <c r="I75" s="12" t="s">
        <v>88</v>
      </c>
      <c r="J75" s="12">
        <f t="shared" si="3"/>
        <v>186</v>
      </c>
    </row>
    <row r="76" spans="1:10" ht="15.75" x14ac:dyDescent="0.25">
      <c r="A76" s="12">
        <f t="shared" si="4"/>
        <v>75</v>
      </c>
      <c r="B76" s="14">
        <v>3</v>
      </c>
      <c r="C76" s="7"/>
      <c r="D76" s="12">
        <v>36</v>
      </c>
      <c r="E76" s="12">
        <v>30</v>
      </c>
      <c r="F76" s="12">
        <v>93</v>
      </c>
      <c r="G76" s="12">
        <v>120</v>
      </c>
      <c r="H76" s="12" t="s">
        <v>78</v>
      </c>
      <c r="I76" s="12" t="s">
        <v>76</v>
      </c>
      <c r="J76" s="12">
        <f t="shared" si="3"/>
        <v>279</v>
      </c>
    </row>
    <row r="77" spans="1:10" ht="15.75" x14ac:dyDescent="0.25">
      <c r="A77" s="12">
        <f t="shared" si="4"/>
        <v>76</v>
      </c>
      <c r="B77" s="14">
        <v>4</v>
      </c>
      <c r="C77" s="7"/>
      <c r="D77" s="12">
        <v>48</v>
      </c>
      <c r="E77" s="12">
        <v>40</v>
      </c>
      <c r="F77" s="12">
        <v>124</v>
      </c>
      <c r="G77" s="12">
        <v>160</v>
      </c>
      <c r="H77" s="12" t="s">
        <v>74</v>
      </c>
      <c r="I77" s="12" t="s">
        <v>75</v>
      </c>
      <c r="J77" s="12">
        <f t="shared" si="3"/>
        <v>372</v>
      </c>
    </row>
    <row r="78" spans="1:10" ht="15.75" x14ac:dyDescent="0.25">
      <c r="A78" s="12">
        <f t="shared" si="4"/>
        <v>77</v>
      </c>
      <c r="B78" s="14">
        <v>5</v>
      </c>
      <c r="C78" s="7"/>
      <c r="D78" s="12">
        <v>60</v>
      </c>
      <c r="E78" s="12">
        <v>50</v>
      </c>
      <c r="F78" s="12">
        <v>155</v>
      </c>
      <c r="G78" s="12">
        <v>200</v>
      </c>
      <c r="H78" s="12" t="s">
        <v>77</v>
      </c>
      <c r="I78" s="12">
        <v>59</v>
      </c>
      <c r="J78" s="12">
        <f t="shared" si="3"/>
        <v>524</v>
      </c>
    </row>
    <row r="79" spans="1:10" ht="15.75" x14ac:dyDescent="0.25">
      <c r="A79" s="12">
        <f t="shared" si="4"/>
        <v>78</v>
      </c>
      <c r="B79" s="14">
        <v>5</v>
      </c>
      <c r="C79" s="7"/>
      <c r="D79" s="12">
        <v>60</v>
      </c>
      <c r="E79" s="12">
        <v>50</v>
      </c>
      <c r="F79" s="12">
        <v>155</v>
      </c>
      <c r="G79" s="12">
        <v>200</v>
      </c>
      <c r="H79" s="12" t="s">
        <v>77</v>
      </c>
      <c r="I79" s="12">
        <v>59</v>
      </c>
      <c r="J79" s="12">
        <f t="shared" si="3"/>
        <v>524</v>
      </c>
    </row>
    <row r="80" spans="1:10" ht="15.75" x14ac:dyDescent="0.25">
      <c r="A80" s="12">
        <f t="shared" si="4"/>
        <v>79</v>
      </c>
      <c r="B80" s="14">
        <v>5</v>
      </c>
      <c r="C80" s="7"/>
      <c r="D80" s="12">
        <v>60</v>
      </c>
      <c r="E80" s="12">
        <v>50</v>
      </c>
      <c r="F80" s="12">
        <v>155</v>
      </c>
      <c r="G80" s="12">
        <v>200</v>
      </c>
      <c r="H80" s="12" t="s">
        <v>77</v>
      </c>
      <c r="I80" s="12">
        <v>59</v>
      </c>
      <c r="J80" s="12">
        <f t="shared" si="3"/>
        <v>524</v>
      </c>
    </row>
    <row r="81" spans="1:10" ht="15.75" x14ac:dyDescent="0.25">
      <c r="A81" s="12">
        <f>A80+1</f>
        <v>80</v>
      </c>
      <c r="B81" s="14">
        <v>4</v>
      </c>
      <c r="C81" s="7"/>
      <c r="D81" s="12">
        <v>48</v>
      </c>
      <c r="E81" s="12">
        <v>40</v>
      </c>
      <c r="F81" s="12">
        <v>124</v>
      </c>
      <c r="G81" s="12">
        <v>160</v>
      </c>
      <c r="H81" s="12" t="s">
        <v>74</v>
      </c>
      <c r="I81" s="12" t="s">
        <v>75</v>
      </c>
      <c r="J81" s="12">
        <f t="shared" si="3"/>
        <v>372</v>
      </c>
    </row>
    <row r="86" spans="1:10" x14ac:dyDescent="0.25">
      <c r="B86">
        <v>5</v>
      </c>
    </row>
  </sheetData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8"/>
  <sheetViews>
    <sheetView tabSelected="1" topLeftCell="G86" workbookViewId="0">
      <selection activeCell="M101" sqref="M101"/>
    </sheetView>
  </sheetViews>
  <sheetFormatPr defaultRowHeight="15" x14ac:dyDescent="0.25"/>
  <cols>
    <col min="2" max="2" width="10.7109375" customWidth="1"/>
    <col min="5" max="5" width="11" customWidth="1"/>
    <col min="6" max="6" width="25.140625" customWidth="1"/>
    <col min="7" max="7" width="22.140625" customWidth="1"/>
    <col min="8" max="8" width="15.85546875" customWidth="1"/>
    <col min="9" max="9" width="24.5703125" customWidth="1"/>
    <col min="10" max="10" width="17.7109375" customWidth="1"/>
    <col min="11" max="11" width="23.5703125" customWidth="1"/>
    <col min="12" max="12" width="25.42578125" customWidth="1"/>
    <col min="13" max="13" width="26.5703125" customWidth="1"/>
    <col min="14" max="14" width="25.85546875" customWidth="1"/>
    <col min="15" max="15" width="15.85546875" customWidth="1"/>
    <col min="16" max="16" width="18.28515625" customWidth="1"/>
    <col min="17" max="17" width="11.5703125" customWidth="1"/>
    <col min="18" max="18" width="17.140625" customWidth="1"/>
  </cols>
  <sheetData>
    <row r="2" spans="1:18" x14ac:dyDescent="0.25">
      <c r="B2" s="7" t="s">
        <v>92</v>
      </c>
      <c r="C2" s="15" t="s">
        <v>14</v>
      </c>
      <c r="D2" s="15" t="s">
        <v>15</v>
      </c>
      <c r="E2" s="21" t="s">
        <v>17</v>
      </c>
      <c r="F2" s="21" t="s">
        <v>16</v>
      </c>
      <c r="G2" s="15" t="s">
        <v>90</v>
      </c>
      <c r="H2" s="15" t="s">
        <v>23</v>
      </c>
      <c r="I2" s="15" t="s">
        <v>26</v>
      </c>
      <c r="J2" s="19" t="s">
        <v>93</v>
      </c>
      <c r="K2" s="17" t="s">
        <v>94</v>
      </c>
      <c r="L2" s="20" t="s">
        <v>95</v>
      </c>
      <c r="M2" s="17" t="s">
        <v>96</v>
      </c>
      <c r="N2" s="17" t="s">
        <v>105</v>
      </c>
      <c r="O2" s="17" t="s">
        <v>115</v>
      </c>
      <c r="P2" s="24" t="s">
        <v>116</v>
      </c>
      <c r="Q2" s="24" t="s">
        <v>51</v>
      </c>
      <c r="R2" s="24" t="s">
        <v>117</v>
      </c>
    </row>
    <row r="3" spans="1:18" ht="18.75" x14ac:dyDescent="0.3">
      <c r="A3">
        <v>1</v>
      </c>
      <c r="B3" s="23">
        <v>4</v>
      </c>
      <c r="C3" s="16">
        <v>2</v>
      </c>
      <c r="D3" s="16">
        <v>12</v>
      </c>
      <c r="E3" s="22" t="s">
        <v>21</v>
      </c>
      <c r="F3" s="22" t="s">
        <v>22</v>
      </c>
      <c r="G3" s="16" t="s">
        <v>22</v>
      </c>
      <c r="H3" s="16" t="s">
        <v>22</v>
      </c>
      <c r="I3" s="16" t="s">
        <v>22</v>
      </c>
      <c r="J3" s="16">
        <f>B3*C3</f>
        <v>8</v>
      </c>
      <c r="K3" s="7">
        <f t="shared" ref="K3:K34" si="0">D3*B3</f>
        <v>48</v>
      </c>
      <c r="L3" s="7">
        <v>42.8</v>
      </c>
      <c r="M3" s="7" t="s">
        <v>106</v>
      </c>
      <c r="N3" s="7">
        <f t="shared" ref="N3:N34" si="1">B3*G3</f>
        <v>125.6</v>
      </c>
      <c r="O3" s="7">
        <f t="shared" ref="O3:O34" si="2">B3*H3</f>
        <v>125.6</v>
      </c>
      <c r="P3" s="7">
        <f t="shared" ref="P3:P34" si="3">B3*I3</f>
        <v>125.6</v>
      </c>
      <c r="Q3" s="7">
        <f>SUM(J3:P3)</f>
        <v>475.6</v>
      </c>
      <c r="R3" s="7">
        <f t="shared" ref="R3:R34" si="4">Q3/B3</f>
        <v>118.9</v>
      </c>
    </row>
    <row r="4" spans="1:18" ht="18.75" x14ac:dyDescent="0.3">
      <c r="A4">
        <v>2</v>
      </c>
      <c r="B4" s="23">
        <v>5</v>
      </c>
      <c r="C4" s="16">
        <v>2</v>
      </c>
      <c r="D4" s="16">
        <v>12</v>
      </c>
      <c r="E4" s="22" t="s">
        <v>21</v>
      </c>
      <c r="F4" s="22" t="s">
        <v>22</v>
      </c>
      <c r="G4" s="16" t="s">
        <v>22</v>
      </c>
      <c r="H4" s="16">
        <v>21</v>
      </c>
      <c r="I4" s="16">
        <v>10</v>
      </c>
      <c r="J4" s="16">
        <v>10</v>
      </c>
      <c r="K4" s="7">
        <f t="shared" si="0"/>
        <v>60</v>
      </c>
      <c r="L4" s="7">
        <v>53.5</v>
      </c>
      <c r="M4" s="7">
        <v>157</v>
      </c>
      <c r="N4" s="7">
        <f t="shared" si="1"/>
        <v>157</v>
      </c>
      <c r="O4" s="7">
        <f t="shared" si="2"/>
        <v>105</v>
      </c>
      <c r="P4" s="7">
        <f t="shared" si="3"/>
        <v>50</v>
      </c>
      <c r="Q4" s="7">
        <f t="shared" ref="Q4:Q67" si="5">SUM(J4:P4)</f>
        <v>592.5</v>
      </c>
      <c r="R4" s="7">
        <f t="shared" si="4"/>
        <v>118.5</v>
      </c>
    </row>
    <row r="5" spans="1:18" ht="18.75" x14ac:dyDescent="0.3">
      <c r="A5">
        <v>3</v>
      </c>
      <c r="B5" s="23">
        <v>6</v>
      </c>
      <c r="C5" s="16" t="s">
        <v>29</v>
      </c>
      <c r="D5" s="16">
        <v>11</v>
      </c>
      <c r="E5" s="22">
        <v>5</v>
      </c>
      <c r="F5" s="22">
        <v>20</v>
      </c>
      <c r="G5" s="16">
        <v>30</v>
      </c>
      <c r="H5" s="16">
        <v>10</v>
      </c>
      <c r="I5" s="16">
        <v>10</v>
      </c>
      <c r="J5" s="16">
        <v>9</v>
      </c>
      <c r="K5" s="7">
        <f t="shared" si="0"/>
        <v>66</v>
      </c>
      <c r="L5" s="7">
        <v>30</v>
      </c>
      <c r="M5" s="7">
        <v>120</v>
      </c>
      <c r="N5" s="7">
        <f t="shared" si="1"/>
        <v>180</v>
      </c>
      <c r="O5" s="7">
        <f t="shared" si="2"/>
        <v>60</v>
      </c>
      <c r="P5" s="7">
        <f t="shared" si="3"/>
        <v>60</v>
      </c>
      <c r="Q5" s="7">
        <f t="shared" si="5"/>
        <v>525</v>
      </c>
      <c r="R5" s="7">
        <f t="shared" si="4"/>
        <v>87.5</v>
      </c>
    </row>
    <row r="6" spans="1:18" ht="18.75" x14ac:dyDescent="0.3">
      <c r="B6" s="23">
        <v>4</v>
      </c>
      <c r="C6" s="16">
        <v>1</v>
      </c>
      <c r="D6" s="16">
        <v>11</v>
      </c>
      <c r="E6" s="22">
        <v>5</v>
      </c>
      <c r="F6" s="22">
        <v>20</v>
      </c>
      <c r="G6" s="16">
        <v>30</v>
      </c>
      <c r="H6" s="16">
        <v>10</v>
      </c>
      <c r="I6" s="16">
        <v>10</v>
      </c>
      <c r="J6" s="16">
        <v>4</v>
      </c>
      <c r="K6" s="7">
        <f t="shared" si="0"/>
        <v>44</v>
      </c>
      <c r="L6" s="7">
        <v>20</v>
      </c>
      <c r="M6" s="7">
        <v>80</v>
      </c>
      <c r="N6" s="7">
        <f t="shared" si="1"/>
        <v>120</v>
      </c>
      <c r="O6" s="7">
        <f t="shared" si="2"/>
        <v>40</v>
      </c>
      <c r="P6" s="7">
        <f t="shared" si="3"/>
        <v>40</v>
      </c>
      <c r="Q6" s="7">
        <f t="shared" si="5"/>
        <v>348</v>
      </c>
      <c r="R6" s="7">
        <f t="shared" si="4"/>
        <v>87</v>
      </c>
    </row>
    <row r="7" spans="1:18" ht="18.75" x14ac:dyDescent="0.3">
      <c r="B7" s="23">
        <v>3</v>
      </c>
      <c r="C7" s="16">
        <v>2</v>
      </c>
      <c r="D7" s="16">
        <v>12</v>
      </c>
      <c r="E7" s="22">
        <v>10</v>
      </c>
      <c r="F7" s="22">
        <v>31</v>
      </c>
      <c r="G7" s="16">
        <v>40</v>
      </c>
      <c r="H7" s="16" t="s">
        <v>21</v>
      </c>
      <c r="I7" s="16" t="s">
        <v>35</v>
      </c>
      <c r="J7" s="16">
        <v>6</v>
      </c>
      <c r="K7" s="7">
        <f t="shared" si="0"/>
        <v>36</v>
      </c>
      <c r="L7" s="7">
        <v>30</v>
      </c>
      <c r="M7" s="7">
        <v>93</v>
      </c>
      <c r="N7" s="7">
        <f t="shared" si="1"/>
        <v>120</v>
      </c>
      <c r="O7" s="7">
        <f t="shared" si="2"/>
        <v>32.099999999999994</v>
      </c>
      <c r="P7" s="7">
        <f t="shared" si="3"/>
        <v>35.400000000000006</v>
      </c>
      <c r="Q7" s="7">
        <f t="shared" si="5"/>
        <v>352.5</v>
      </c>
      <c r="R7" s="7">
        <f t="shared" si="4"/>
        <v>117.5</v>
      </c>
    </row>
    <row r="8" spans="1:18" ht="18.75" x14ac:dyDescent="0.3">
      <c r="B8" s="23">
        <v>5</v>
      </c>
      <c r="C8" s="16" t="s">
        <v>38</v>
      </c>
      <c r="D8" s="16">
        <v>11</v>
      </c>
      <c r="E8" s="22">
        <v>5</v>
      </c>
      <c r="F8" s="22">
        <v>20</v>
      </c>
      <c r="G8" s="16">
        <v>30</v>
      </c>
      <c r="H8" s="16">
        <v>10</v>
      </c>
      <c r="I8" s="16">
        <v>10</v>
      </c>
      <c r="J8" s="16" t="s">
        <v>98</v>
      </c>
      <c r="K8" s="7">
        <f t="shared" si="0"/>
        <v>55</v>
      </c>
      <c r="L8" s="7">
        <v>25</v>
      </c>
      <c r="M8" s="7">
        <v>100</v>
      </c>
      <c r="N8" s="7">
        <f t="shared" si="1"/>
        <v>150</v>
      </c>
      <c r="O8" s="7">
        <f t="shared" si="2"/>
        <v>50</v>
      </c>
      <c r="P8" s="7">
        <f t="shared" si="3"/>
        <v>50</v>
      </c>
      <c r="Q8" s="7">
        <f t="shared" si="5"/>
        <v>430</v>
      </c>
      <c r="R8" s="7">
        <f t="shared" si="4"/>
        <v>86</v>
      </c>
    </row>
    <row r="9" spans="1:18" ht="18.75" x14ac:dyDescent="0.3">
      <c r="B9" s="23">
        <v>3</v>
      </c>
      <c r="C9" s="16" t="s">
        <v>41</v>
      </c>
      <c r="D9" s="16">
        <v>5</v>
      </c>
      <c r="E9" s="22">
        <v>1</v>
      </c>
      <c r="F9" s="22">
        <v>8</v>
      </c>
      <c r="G9" s="16">
        <v>10</v>
      </c>
      <c r="H9" s="16">
        <v>5</v>
      </c>
      <c r="I9" s="16">
        <v>5</v>
      </c>
      <c r="J9" s="16">
        <v>2</v>
      </c>
      <c r="K9" s="7">
        <f t="shared" si="0"/>
        <v>15</v>
      </c>
      <c r="L9" s="7">
        <v>3</v>
      </c>
      <c r="M9" s="7">
        <v>60</v>
      </c>
      <c r="N9" s="7">
        <f t="shared" si="1"/>
        <v>30</v>
      </c>
      <c r="O9" s="7">
        <f t="shared" si="2"/>
        <v>15</v>
      </c>
      <c r="P9" s="7">
        <f t="shared" si="3"/>
        <v>15</v>
      </c>
      <c r="Q9" s="7">
        <f t="shared" si="5"/>
        <v>140</v>
      </c>
      <c r="R9" s="7">
        <f t="shared" si="4"/>
        <v>46.666666666666664</v>
      </c>
    </row>
    <row r="10" spans="1:18" ht="18.75" x14ac:dyDescent="0.3">
      <c r="B10" s="23">
        <v>4</v>
      </c>
      <c r="C10" s="16">
        <v>2</v>
      </c>
      <c r="D10" s="16">
        <v>12</v>
      </c>
      <c r="E10" s="22">
        <v>10</v>
      </c>
      <c r="F10" s="22">
        <v>31</v>
      </c>
      <c r="G10" s="16">
        <v>40</v>
      </c>
      <c r="H10" s="16" t="s">
        <v>21</v>
      </c>
      <c r="I10" s="16" t="s">
        <v>35</v>
      </c>
      <c r="J10" s="16" t="s">
        <v>99</v>
      </c>
      <c r="K10" s="7">
        <f t="shared" si="0"/>
        <v>48</v>
      </c>
      <c r="L10" s="7">
        <v>40</v>
      </c>
      <c r="M10" s="18">
        <v>32</v>
      </c>
      <c r="N10" s="7">
        <f t="shared" si="1"/>
        <v>160</v>
      </c>
      <c r="O10" s="7">
        <f t="shared" si="2"/>
        <v>42.8</v>
      </c>
      <c r="P10" s="7">
        <f t="shared" si="3"/>
        <v>47.2</v>
      </c>
      <c r="Q10" s="7">
        <f t="shared" si="5"/>
        <v>370</v>
      </c>
      <c r="R10" s="7">
        <f t="shared" si="4"/>
        <v>92.5</v>
      </c>
    </row>
    <row r="11" spans="1:18" ht="18.75" x14ac:dyDescent="0.3">
      <c r="B11" s="23">
        <v>7</v>
      </c>
      <c r="C11" s="16" t="s">
        <v>38</v>
      </c>
      <c r="D11" s="16">
        <v>11</v>
      </c>
      <c r="E11" s="22">
        <v>5</v>
      </c>
      <c r="F11" s="22">
        <v>20</v>
      </c>
      <c r="G11" s="16">
        <v>30</v>
      </c>
      <c r="H11" s="16">
        <v>10</v>
      </c>
      <c r="I11" s="16">
        <v>10</v>
      </c>
      <c r="J11" s="16" t="s">
        <v>100</v>
      </c>
      <c r="K11" s="7">
        <f t="shared" si="0"/>
        <v>77</v>
      </c>
      <c r="L11" s="7">
        <v>35</v>
      </c>
      <c r="M11" s="7" t="s">
        <v>107</v>
      </c>
      <c r="N11" s="7">
        <f t="shared" si="1"/>
        <v>210</v>
      </c>
      <c r="O11" s="7">
        <f t="shared" si="2"/>
        <v>70</v>
      </c>
      <c r="P11" s="7">
        <f t="shared" si="3"/>
        <v>70</v>
      </c>
      <c r="Q11" s="7">
        <f t="shared" si="5"/>
        <v>462</v>
      </c>
      <c r="R11" s="7">
        <f t="shared" si="4"/>
        <v>66</v>
      </c>
    </row>
    <row r="12" spans="1:18" ht="18.75" x14ac:dyDescent="0.3">
      <c r="B12" s="23">
        <v>3</v>
      </c>
      <c r="C12" s="16">
        <v>2</v>
      </c>
      <c r="D12" s="16">
        <v>12</v>
      </c>
      <c r="E12" s="22">
        <v>10</v>
      </c>
      <c r="F12" s="22">
        <v>31</v>
      </c>
      <c r="G12" s="16">
        <v>40</v>
      </c>
      <c r="H12" s="16" t="s">
        <v>21</v>
      </c>
      <c r="I12" s="16" t="s">
        <v>35</v>
      </c>
      <c r="J12" s="16">
        <v>6</v>
      </c>
      <c r="K12" s="7">
        <f t="shared" si="0"/>
        <v>36</v>
      </c>
      <c r="L12" s="7">
        <v>30</v>
      </c>
      <c r="M12" s="7">
        <v>60</v>
      </c>
      <c r="N12" s="7">
        <f t="shared" si="1"/>
        <v>120</v>
      </c>
      <c r="O12" s="7">
        <f t="shared" si="2"/>
        <v>32.099999999999994</v>
      </c>
      <c r="P12" s="7">
        <f t="shared" si="3"/>
        <v>35.400000000000006</v>
      </c>
      <c r="Q12" s="7">
        <f t="shared" si="5"/>
        <v>319.5</v>
      </c>
      <c r="R12" s="7">
        <f t="shared" si="4"/>
        <v>106.5</v>
      </c>
    </row>
    <row r="13" spans="1:18" ht="18.75" x14ac:dyDescent="0.3">
      <c r="B13" s="23">
        <v>4</v>
      </c>
      <c r="C13" s="16">
        <v>2</v>
      </c>
      <c r="D13" s="16">
        <v>12</v>
      </c>
      <c r="E13" s="22">
        <v>10</v>
      </c>
      <c r="F13" s="22">
        <v>31</v>
      </c>
      <c r="G13" s="16">
        <v>40</v>
      </c>
      <c r="H13" s="16" t="s">
        <v>21</v>
      </c>
      <c r="I13" s="16" t="s">
        <v>35</v>
      </c>
      <c r="J13" s="16">
        <v>8</v>
      </c>
      <c r="K13" s="7">
        <f t="shared" si="0"/>
        <v>48</v>
      </c>
      <c r="L13" s="7">
        <v>40</v>
      </c>
      <c r="M13" s="7" t="s">
        <v>106</v>
      </c>
      <c r="N13" s="7">
        <f t="shared" si="1"/>
        <v>160</v>
      </c>
      <c r="O13" s="7">
        <f t="shared" si="2"/>
        <v>42.8</v>
      </c>
      <c r="P13" s="7">
        <f t="shared" si="3"/>
        <v>47.2</v>
      </c>
      <c r="Q13" s="7">
        <f t="shared" si="5"/>
        <v>346</v>
      </c>
      <c r="R13" s="7">
        <f t="shared" si="4"/>
        <v>86.5</v>
      </c>
    </row>
    <row r="14" spans="1:18" ht="18.75" x14ac:dyDescent="0.3">
      <c r="B14" s="23">
        <v>5</v>
      </c>
      <c r="C14" s="16">
        <v>2</v>
      </c>
      <c r="D14" s="16">
        <v>11</v>
      </c>
      <c r="E14" s="22">
        <v>5</v>
      </c>
      <c r="F14" s="22">
        <v>20</v>
      </c>
      <c r="G14" s="16">
        <v>30</v>
      </c>
      <c r="H14" s="16" t="s">
        <v>21</v>
      </c>
      <c r="I14" s="16">
        <v>10</v>
      </c>
      <c r="J14" s="16">
        <v>10</v>
      </c>
      <c r="K14" s="7">
        <f t="shared" si="0"/>
        <v>55</v>
      </c>
      <c r="L14" s="7">
        <v>25</v>
      </c>
      <c r="M14" s="7">
        <v>157</v>
      </c>
      <c r="N14" s="7">
        <f t="shared" si="1"/>
        <v>150</v>
      </c>
      <c r="O14" s="7">
        <f t="shared" si="2"/>
        <v>53.5</v>
      </c>
      <c r="P14" s="7">
        <f t="shared" si="3"/>
        <v>50</v>
      </c>
      <c r="Q14" s="7">
        <f t="shared" si="5"/>
        <v>500.5</v>
      </c>
      <c r="R14" s="7">
        <f t="shared" si="4"/>
        <v>100.1</v>
      </c>
    </row>
    <row r="15" spans="1:18" ht="18.75" x14ac:dyDescent="0.3">
      <c r="B15" s="23">
        <v>6</v>
      </c>
      <c r="C15" s="16">
        <v>2</v>
      </c>
      <c r="D15" s="16">
        <v>12</v>
      </c>
      <c r="E15" s="22">
        <v>10</v>
      </c>
      <c r="F15" s="22">
        <v>31</v>
      </c>
      <c r="G15" s="16">
        <v>40</v>
      </c>
      <c r="H15" s="16" t="s">
        <v>21</v>
      </c>
      <c r="I15" s="16">
        <v>5</v>
      </c>
      <c r="J15" s="16">
        <v>12</v>
      </c>
      <c r="K15" s="7">
        <f t="shared" si="0"/>
        <v>72</v>
      </c>
      <c r="L15" s="7">
        <v>60</v>
      </c>
      <c r="M15" s="7">
        <v>120</v>
      </c>
      <c r="N15" s="7">
        <f t="shared" si="1"/>
        <v>240</v>
      </c>
      <c r="O15" s="7">
        <f t="shared" si="2"/>
        <v>64.199999999999989</v>
      </c>
      <c r="P15" s="7">
        <f t="shared" si="3"/>
        <v>30</v>
      </c>
      <c r="Q15" s="7">
        <f t="shared" si="5"/>
        <v>598.20000000000005</v>
      </c>
      <c r="R15" s="7">
        <f t="shared" si="4"/>
        <v>99.7</v>
      </c>
    </row>
    <row r="16" spans="1:18" ht="18.75" x14ac:dyDescent="0.3">
      <c r="B16" s="23">
        <v>8</v>
      </c>
      <c r="C16" s="16" t="s">
        <v>29</v>
      </c>
      <c r="D16" s="16">
        <v>11</v>
      </c>
      <c r="E16" s="22">
        <v>5</v>
      </c>
      <c r="F16" s="22">
        <v>15</v>
      </c>
      <c r="G16" s="16">
        <v>30</v>
      </c>
      <c r="H16" s="16">
        <v>10</v>
      </c>
      <c r="I16" s="16" t="s">
        <v>35</v>
      </c>
      <c r="J16" s="16">
        <v>12</v>
      </c>
      <c r="K16" s="7">
        <f t="shared" si="0"/>
        <v>88</v>
      </c>
      <c r="L16" s="7">
        <v>40</v>
      </c>
      <c r="M16" s="7" t="s">
        <v>108</v>
      </c>
      <c r="N16" s="7">
        <f t="shared" si="1"/>
        <v>240</v>
      </c>
      <c r="O16" s="7">
        <f t="shared" si="2"/>
        <v>80</v>
      </c>
      <c r="P16" s="7">
        <f t="shared" si="3"/>
        <v>94.4</v>
      </c>
      <c r="Q16" s="7">
        <f t="shared" si="5"/>
        <v>554.4</v>
      </c>
      <c r="R16" s="7">
        <f t="shared" si="4"/>
        <v>69.3</v>
      </c>
    </row>
    <row r="17" spans="2:18" ht="18.75" x14ac:dyDescent="0.3">
      <c r="B17" s="23">
        <v>4</v>
      </c>
      <c r="C17" s="16">
        <v>2</v>
      </c>
      <c r="D17" s="16">
        <v>12</v>
      </c>
      <c r="E17" s="22">
        <v>10</v>
      </c>
      <c r="F17" s="22">
        <v>31</v>
      </c>
      <c r="G17" s="16">
        <v>40</v>
      </c>
      <c r="H17" s="16" t="s">
        <v>21</v>
      </c>
      <c r="I17" s="16" t="s">
        <v>35</v>
      </c>
      <c r="J17" s="16">
        <v>8</v>
      </c>
      <c r="K17" s="7">
        <f t="shared" si="0"/>
        <v>48</v>
      </c>
      <c r="L17" s="7">
        <v>40</v>
      </c>
      <c r="M17" s="7">
        <v>60</v>
      </c>
      <c r="N17" s="7">
        <f t="shared" si="1"/>
        <v>160</v>
      </c>
      <c r="O17" s="7">
        <f t="shared" si="2"/>
        <v>42.8</v>
      </c>
      <c r="P17" s="7">
        <f t="shared" si="3"/>
        <v>47.2</v>
      </c>
      <c r="Q17" s="7">
        <f t="shared" si="5"/>
        <v>406</v>
      </c>
      <c r="R17" s="7">
        <f t="shared" si="4"/>
        <v>101.5</v>
      </c>
    </row>
    <row r="18" spans="2:18" ht="18.75" x14ac:dyDescent="0.3">
      <c r="B18" s="23">
        <v>2</v>
      </c>
      <c r="C18" s="16">
        <v>2</v>
      </c>
      <c r="D18" s="16">
        <v>12</v>
      </c>
      <c r="E18" s="22">
        <v>5</v>
      </c>
      <c r="F18" s="22">
        <v>20</v>
      </c>
      <c r="G18" s="16">
        <v>40</v>
      </c>
      <c r="H18" s="16" t="s">
        <v>21</v>
      </c>
      <c r="I18" s="16">
        <v>10</v>
      </c>
      <c r="J18" s="16">
        <v>4</v>
      </c>
      <c r="K18" s="7">
        <f t="shared" si="0"/>
        <v>24</v>
      </c>
      <c r="L18" s="7">
        <v>10</v>
      </c>
      <c r="M18" s="7" t="s">
        <v>109</v>
      </c>
      <c r="N18" s="7">
        <f t="shared" si="1"/>
        <v>80</v>
      </c>
      <c r="O18" s="7">
        <f t="shared" si="2"/>
        <v>21.4</v>
      </c>
      <c r="P18" s="7">
        <f t="shared" si="3"/>
        <v>20</v>
      </c>
      <c r="Q18" s="7">
        <f t="shared" si="5"/>
        <v>159.4</v>
      </c>
      <c r="R18" s="7">
        <f t="shared" si="4"/>
        <v>79.7</v>
      </c>
    </row>
    <row r="19" spans="2:18" ht="18.75" x14ac:dyDescent="0.3">
      <c r="B19" s="23">
        <v>6</v>
      </c>
      <c r="C19" s="16">
        <v>2</v>
      </c>
      <c r="D19" s="16">
        <v>11</v>
      </c>
      <c r="E19" s="22">
        <v>5</v>
      </c>
      <c r="F19" s="22">
        <v>20</v>
      </c>
      <c r="G19" s="16">
        <v>30</v>
      </c>
      <c r="H19" s="16">
        <v>8</v>
      </c>
      <c r="I19" s="16">
        <v>5</v>
      </c>
      <c r="J19" s="16">
        <v>12</v>
      </c>
      <c r="K19" s="7">
        <f t="shared" si="0"/>
        <v>66</v>
      </c>
      <c r="L19" s="7">
        <v>30</v>
      </c>
      <c r="M19" s="7">
        <v>120</v>
      </c>
      <c r="N19" s="7">
        <f t="shared" si="1"/>
        <v>180</v>
      </c>
      <c r="O19" s="7">
        <f t="shared" si="2"/>
        <v>48</v>
      </c>
      <c r="P19" s="7">
        <f t="shared" si="3"/>
        <v>30</v>
      </c>
      <c r="Q19" s="7">
        <f t="shared" si="5"/>
        <v>486</v>
      </c>
      <c r="R19" s="7">
        <f t="shared" si="4"/>
        <v>81</v>
      </c>
    </row>
    <row r="20" spans="2:18" ht="18.75" x14ac:dyDescent="0.3">
      <c r="B20" s="23">
        <v>4</v>
      </c>
      <c r="C20" s="16">
        <v>2</v>
      </c>
      <c r="D20" s="16">
        <v>11</v>
      </c>
      <c r="E20" s="22">
        <v>10</v>
      </c>
      <c r="F20" s="22">
        <v>20</v>
      </c>
      <c r="G20" s="16">
        <v>40</v>
      </c>
      <c r="H20" s="16" t="s">
        <v>21</v>
      </c>
      <c r="I20" s="16">
        <v>10</v>
      </c>
      <c r="J20" s="16">
        <v>8</v>
      </c>
      <c r="K20" s="7">
        <f t="shared" si="0"/>
        <v>44</v>
      </c>
      <c r="L20" s="7">
        <v>40</v>
      </c>
      <c r="M20" s="7">
        <v>80</v>
      </c>
      <c r="N20" s="7">
        <f t="shared" si="1"/>
        <v>160</v>
      </c>
      <c r="O20" s="7">
        <f t="shared" si="2"/>
        <v>42.8</v>
      </c>
      <c r="P20" s="7">
        <f t="shared" si="3"/>
        <v>40</v>
      </c>
      <c r="Q20" s="7">
        <f t="shared" si="5"/>
        <v>414.8</v>
      </c>
      <c r="R20" s="7">
        <f t="shared" si="4"/>
        <v>103.7</v>
      </c>
    </row>
    <row r="21" spans="2:18" ht="18.75" x14ac:dyDescent="0.3">
      <c r="B21" s="23">
        <v>6</v>
      </c>
      <c r="C21" s="16" t="s">
        <v>29</v>
      </c>
      <c r="D21" s="16">
        <v>12</v>
      </c>
      <c r="E21" s="22">
        <v>5</v>
      </c>
      <c r="F21" s="22">
        <v>20</v>
      </c>
      <c r="G21" s="16">
        <v>30</v>
      </c>
      <c r="H21" s="16" t="s">
        <v>21</v>
      </c>
      <c r="I21" s="16">
        <v>10</v>
      </c>
      <c r="J21" s="16">
        <v>9</v>
      </c>
      <c r="K21" s="7">
        <f t="shared" si="0"/>
        <v>72</v>
      </c>
      <c r="L21" s="7">
        <v>30</v>
      </c>
      <c r="M21" s="7">
        <v>120</v>
      </c>
      <c r="N21" s="7">
        <f t="shared" si="1"/>
        <v>180</v>
      </c>
      <c r="O21" s="7">
        <f t="shared" si="2"/>
        <v>64.199999999999989</v>
      </c>
      <c r="P21" s="7">
        <f t="shared" si="3"/>
        <v>60</v>
      </c>
      <c r="Q21" s="7">
        <f t="shared" si="5"/>
        <v>535.20000000000005</v>
      </c>
      <c r="R21" s="7">
        <f t="shared" si="4"/>
        <v>89.2</v>
      </c>
    </row>
    <row r="22" spans="2:18" ht="18.75" x14ac:dyDescent="0.3">
      <c r="B22" s="23">
        <v>3</v>
      </c>
      <c r="C22" s="16">
        <v>2</v>
      </c>
      <c r="D22" s="16">
        <v>12</v>
      </c>
      <c r="E22" s="22">
        <v>10</v>
      </c>
      <c r="F22" s="22">
        <v>31</v>
      </c>
      <c r="G22" s="16">
        <v>40</v>
      </c>
      <c r="H22" s="16" t="s">
        <v>21</v>
      </c>
      <c r="I22" s="16">
        <v>10</v>
      </c>
      <c r="J22" s="16">
        <v>6</v>
      </c>
      <c r="K22" s="7">
        <f t="shared" si="0"/>
        <v>36</v>
      </c>
      <c r="L22" s="7">
        <v>30</v>
      </c>
      <c r="M22" s="7">
        <v>60</v>
      </c>
      <c r="N22" s="7">
        <f t="shared" si="1"/>
        <v>120</v>
      </c>
      <c r="O22" s="7">
        <f t="shared" si="2"/>
        <v>32.099999999999994</v>
      </c>
      <c r="P22" s="7">
        <f t="shared" si="3"/>
        <v>30</v>
      </c>
      <c r="Q22" s="7">
        <f t="shared" si="5"/>
        <v>314.10000000000002</v>
      </c>
      <c r="R22" s="7">
        <f t="shared" si="4"/>
        <v>104.7</v>
      </c>
    </row>
    <row r="23" spans="2:18" ht="18.75" x14ac:dyDescent="0.3">
      <c r="B23" s="23">
        <v>2</v>
      </c>
      <c r="C23" s="16" t="s">
        <v>41</v>
      </c>
      <c r="D23" s="16">
        <v>12</v>
      </c>
      <c r="E23" s="22">
        <v>10</v>
      </c>
      <c r="F23" s="22">
        <v>31</v>
      </c>
      <c r="G23" s="16">
        <v>40</v>
      </c>
      <c r="H23" s="16" t="s">
        <v>21</v>
      </c>
      <c r="I23" s="16" t="s">
        <v>35</v>
      </c>
      <c r="J23" s="16">
        <v>2.4</v>
      </c>
      <c r="K23" s="7">
        <f t="shared" si="0"/>
        <v>24</v>
      </c>
      <c r="L23" s="7">
        <v>20</v>
      </c>
      <c r="M23" s="7" t="s">
        <v>109</v>
      </c>
      <c r="N23" s="7">
        <f t="shared" si="1"/>
        <v>80</v>
      </c>
      <c r="O23" s="7">
        <f t="shared" si="2"/>
        <v>21.4</v>
      </c>
      <c r="P23" s="7">
        <f t="shared" si="3"/>
        <v>23.6</v>
      </c>
      <c r="Q23" s="7">
        <f t="shared" si="5"/>
        <v>171.4</v>
      </c>
      <c r="R23" s="7">
        <f t="shared" si="4"/>
        <v>85.7</v>
      </c>
    </row>
    <row r="24" spans="2:18" ht="18.75" x14ac:dyDescent="0.3">
      <c r="B24" s="23">
        <v>6</v>
      </c>
      <c r="C24" s="16">
        <v>2</v>
      </c>
      <c r="D24" s="16">
        <v>12</v>
      </c>
      <c r="E24" s="22">
        <v>10</v>
      </c>
      <c r="F24" s="22">
        <v>31</v>
      </c>
      <c r="G24" s="16">
        <v>30</v>
      </c>
      <c r="H24" s="16">
        <v>8</v>
      </c>
      <c r="I24" s="16">
        <v>10</v>
      </c>
      <c r="J24" s="16">
        <v>12</v>
      </c>
      <c r="K24" s="7">
        <f t="shared" si="0"/>
        <v>72</v>
      </c>
      <c r="L24" s="7">
        <v>60</v>
      </c>
      <c r="M24" s="7" t="s">
        <v>110</v>
      </c>
      <c r="N24" s="7">
        <f t="shared" si="1"/>
        <v>180</v>
      </c>
      <c r="O24" s="7">
        <f t="shared" si="2"/>
        <v>48</v>
      </c>
      <c r="P24" s="7">
        <f t="shared" si="3"/>
        <v>60</v>
      </c>
      <c r="Q24" s="7">
        <f t="shared" si="5"/>
        <v>432</v>
      </c>
      <c r="R24" s="7">
        <f t="shared" si="4"/>
        <v>72</v>
      </c>
    </row>
    <row r="25" spans="2:18" ht="18.75" x14ac:dyDescent="0.3">
      <c r="B25" s="23">
        <v>9</v>
      </c>
      <c r="C25" s="16" t="s">
        <v>29</v>
      </c>
      <c r="D25" s="16">
        <v>11</v>
      </c>
      <c r="E25" s="22">
        <v>5</v>
      </c>
      <c r="F25" s="22">
        <v>20</v>
      </c>
      <c r="G25" s="16">
        <v>30</v>
      </c>
      <c r="H25" s="16">
        <v>10</v>
      </c>
      <c r="I25" s="16">
        <v>10</v>
      </c>
      <c r="J25" s="16" t="s">
        <v>101</v>
      </c>
      <c r="K25" s="7">
        <f t="shared" si="0"/>
        <v>99</v>
      </c>
      <c r="L25" s="7">
        <v>45</v>
      </c>
      <c r="M25" s="7" t="s">
        <v>111</v>
      </c>
      <c r="N25" s="7">
        <f t="shared" si="1"/>
        <v>270</v>
      </c>
      <c r="O25" s="7">
        <f t="shared" si="2"/>
        <v>90</v>
      </c>
      <c r="P25" s="7">
        <f t="shared" si="3"/>
        <v>90</v>
      </c>
      <c r="Q25" s="7">
        <f t="shared" si="5"/>
        <v>594</v>
      </c>
      <c r="R25" s="7">
        <f t="shared" si="4"/>
        <v>66</v>
      </c>
    </row>
    <row r="26" spans="2:18" ht="18.75" x14ac:dyDescent="0.3">
      <c r="B26" s="23">
        <v>6</v>
      </c>
      <c r="C26" s="16">
        <v>1</v>
      </c>
      <c r="D26" s="16">
        <v>12</v>
      </c>
      <c r="E26" s="22">
        <v>10</v>
      </c>
      <c r="F26" s="22">
        <v>31</v>
      </c>
      <c r="G26" s="16">
        <v>40</v>
      </c>
      <c r="H26" s="16" t="s">
        <v>21</v>
      </c>
      <c r="I26" s="16">
        <v>5</v>
      </c>
      <c r="J26" s="16">
        <v>6</v>
      </c>
      <c r="K26" s="7">
        <f t="shared" si="0"/>
        <v>72</v>
      </c>
      <c r="L26" s="7">
        <v>60</v>
      </c>
      <c r="M26" s="7" t="s">
        <v>112</v>
      </c>
      <c r="N26" s="7">
        <f t="shared" si="1"/>
        <v>240</v>
      </c>
      <c r="O26" s="7">
        <f t="shared" si="2"/>
        <v>64.199999999999989</v>
      </c>
      <c r="P26" s="7">
        <f t="shared" si="3"/>
        <v>30</v>
      </c>
      <c r="Q26" s="7">
        <f t="shared" si="5"/>
        <v>472.2</v>
      </c>
      <c r="R26" s="7">
        <f t="shared" si="4"/>
        <v>78.7</v>
      </c>
    </row>
    <row r="27" spans="2:18" ht="18.75" x14ac:dyDescent="0.3">
      <c r="B27" s="23">
        <v>4</v>
      </c>
      <c r="C27" s="16">
        <v>2</v>
      </c>
      <c r="D27" s="16">
        <v>12</v>
      </c>
      <c r="E27" s="22">
        <v>10</v>
      </c>
      <c r="F27" s="22">
        <v>31</v>
      </c>
      <c r="G27" s="16">
        <v>40</v>
      </c>
      <c r="H27" s="16" t="s">
        <v>21</v>
      </c>
      <c r="I27" s="16" t="s">
        <v>35</v>
      </c>
      <c r="J27" s="16">
        <v>8</v>
      </c>
      <c r="K27" s="7">
        <f t="shared" si="0"/>
        <v>48</v>
      </c>
      <c r="L27" s="7">
        <v>40</v>
      </c>
      <c r="M27" s="7" t="s">
        <v>106</v>
      </c>
      <c r="N27" s="7">
        <f t="shared" si="1"/>
        <v>160</v>
      </c>
      <c r="O27" s="7">
        <f t="shared" si="2"/>
        <v>42.8</v>
      </c>
      <c r="P27" s="7">
        <f t="shared" si="3"/>
        <v>47.2</v>
      </c>
      <c r="Q27" s="7">
        <f t="shared" si="5"/>
        <v>346</v>
      </c>
      <c r="R27" s="7">
        <f t="shared" si="4"/>
        <v>86.5</v>
      </c>
    </row>
    <row r="28" spans="2:18" ht="18.75" x14ac:dyDescent="0.3">
      <c r="B28" s="23">
        <v>4</v>
      </c>
      <c r="C28" s="16">
        <v>2</v>
      </c>
      <c r="D28" s="16">
        <v>11</v>
      </c>
      <c r="E28" s="22">
        <v>5</v>
      </c>
      <c r="F28" s="22">
        <v>20</v>
      </c>
      <c r="G28" s="16">
        <v>40</v>
      </c>
      <c r="H28" s="16">
        <v>10</v>
      </c>
      <c r="I28" s="16" t="s">
        <v>35</v>
      </c>
      <c r="J28" s="16">
        <v>8</v>
      </c>
      <c r="K28" s="7">
        <f t="shared" si="0"/>
        <v>44</v>
      </c>
      <c r="L28" s="7">
        <v>20</v>
      </c>
      <c r="M28" s="7" t="s">
        <v>106</v>
      </c>
      <c r="N28" s="7">
        <f t="shared" si="1"/>
        <v>160</v>
      </c>
      <c r="O28" s="7">
        <f t="shared" si="2"/>
        <v>40</v>
      </c>
      <c r="P28" s="7">
        <f t="shared" si="3"/>
        <v>47.2</v>
      </c>
      <c r="Q28" s="7">
        <f t="shared" si="5"/>
        <v>319.2</v>
      </c>
      <c r="R28" s="7">
        <f t="shared" si="4"/>
        <v>79.8</v>
      </c>
    </row>
    <row r="29" spans="2:18" ht="18.75" x14ac:dyDescent="0.3">
      <c r="B29" s="23">
        <v>7</v>
      </c>
      <c r="C29" s="16">
        <v>1</v>
      </c>
      <c r="D29" s="16">
        <v>12</v>
      </c>
      <c r="E29" s="22">
        <v>10</v>
      </c>
      <c r="F29" s="22">
        <v>31</v>
      </c>
      <c r="G29" s="16">
        <v>40</v>
      </c>
      <c r="H29" s="16" t="s">
        <v>21</v>
      </c>
      <c r="I29" s="16" t="s">
        <v>35</v>
      </c>
      <c r="J29" s="16">
        <v>7</v>
      </c>
      <c r="K29" s="7">
        <f t="shared" si="0"/>
        <v>84</v>
      </c>
      <c r="L29" s="7">
        <v>70</v>
      </c>
      <c r="M29" s="7">
        <v>140</v>
      </c>
      <c r="N29" s="7">
        <f t="shared" si="1"/>
        <v>280</v>
      </c>
      <c r="O29" s="7">
        <f t="shared" si="2"/>
        <v>74.899999999999991</v>
      </c>
      <c r="P29" s="7">
        <f t="shared" si="3"/>
        <v>82.600000000000009</v>
      </c>
      <c r="Q29" s="7">
        <f t="shared" si="5"/>
        <v>738.5</v>
      </c>
      <c r="R29" s="7">
        <f t="shared" si="4"/>
        <v>105.5</v>
      </c>
    </row>
    <row r="30" spans="2:18" ht="18.75" x14ac:dyDescent="0.3">
      <c r="B30" s="23">
        <v>5</v>
      </c>
      <c r="C30" s="16" t="s">
        <v>29</v>
      </c>
      <c r="D30" s="16">
        <v>12</v>
      </c>
      <c r="E30" s="22">
        <v>5</v>
      </c>
      <c r="F30" s="22">
        <v>20</v>
      </c>
      <c r="G30" s="16">
        <v>30</v>
      </c>
      <c r="H30" s="16">
        <v>10</v>
      </c>
      <c r="I30" s="16">
        <v>8</v>
      </c>
      <c r="J30" s="16" t="s">
        <v>98</v>
      </c>
      <c r="K30" s="7">
        <f t="shared" si="0"/>
        <v>60</v>
      </c>
      <c r="L30" s="7">
        <v>25</v>
      </c>
      <c r="M30" s="7">
        <v>157</v>
      </c>
      <c r="N30" s="7">
        <f t="shared" si="1"/>
        <v>150</v>
      </c>
      <c r="O30" s="7">
        <f t="shared" si="2"/>
        <v>50</v>
      </c>
      <c r="P30" s="7">
        <f t="shared" si="3"/>
        <v>40</v>
      </c>
      <c r="Q30" s="7">
        <f t="shared" si="5"/>
        <v>482</v>
      </c>
      <c r="R30" s="7">
        <f t="shared" si="4"/>
        <v>96.4</v>
      </c>
    </row>
    <row r="31" spans="2:18" ht="18.75" x14ac:dyDescent="0.3">
      <c r="B31" s="23">
        <v>4</v>
      </c>
      <c r="C31" s="16">
        <v>1</v>
      </c>
      <c r="D31" s="16">
        <v>8</v>
      </c>
      <c r="E31" s="22">
        <v>2</v>
      </c>
      <c r="F31" s="22">
        <v>15</v>
      </c>
      <c r="G31" s="16">
        <v>20</v>
      </c>
      <c r="H31" s="16">
        <v>8</v>
      </c>
      <c r="I31" s="16">
        <v>8</v>
      </c>
      <c r="J31" s="16">
        <v>4</v>
      </c>
      <c r="K31" s="7">
        <f t="shared" si="0"/>
        <v>32</v>
      </c>
      <c r="L31" s="7">
        <v>8</v>
      </c>
      <c r="M31" s="7">
        <v>80</v>
      </c>
      <c r="N31" s="7">
        <f t="shared" si="1"/>
        <v>80</v>
      </c>
      <c r="O31" s="7">
        <f t="shared" si="2"/>
        <v>32</v>
      </c>
      <c r="P31" s="7">
        <f t="shared" si="3"/>
        <v>32</v>
      </c>
      <c r="Q31" s="7">
        <f t="shared" si="5"/>
        <v>268</v>
      </c>
      <c r="R31" s="7">
        <f t="shared" si="4"/>
        <v>67</v>
      </c>
    </row>
    <row r="32" spans="2:18" ht="18.75" x14ac:dyDescent="0.3">
      <c r="B32" s="23">
        <v>4</v>
      </c>
      <c r="C32" s="16" t="s">
        <v>29</v>
      </c>
      <c r="D32" s="16">
        <v>11</v>
      </c>
      <c r="E32" s="22">
        <v>10</v>
      </c>
      <c r="F32" s="22">
        <v>31</v>
      </c>
      <c r="G32" s="16">
        <v>30</v>
      </c>
      <c r="H32" s="16" t="s">
        <v>21</v>
      </c>
      <c r="I32" s="16" t="s">
        <v>35</v>
      </c>
      <c r="J32" s="16">
        <v>6</v>
      </c>
      <c r="K32" s="7">
        <f t="shared" si="0"/>
        <v>44</v>
      </c>
      <c r="L32" s="7">
        <v>40</v>
      </c>
      <c r="M32" s="7">
        <v>60</v>
      </c>
      <c r="N32" s="7">
        <f t="shared" si="1"/>
        <v>120</v>
      </c>
      <c r="O32" s="7">
        <f t="shared" si="2"/>
        <v>42.8</v>
      </c>
      <c r="P32" s="7">
        <f t="shared" si="3"/>
        <v>47.2</v>
      </c>
      <c r="Q32" s="7">
        <f t="shared" si="5"/>
        <v>360</v>
      </c>
      <c r="R32" s="7">
        <f t="shared" si="4"/>
        <v>90</v>
      </c>
    </row>
    <row r="33" spans="2:18" ht="18.75" x14ac:dyDescent="0.3">
      <c r="B33" s="23">
        <v>3</v>
      </c>
      <c r="C33" s="16">
        <v>2</v>
      </c>
      <c r="D33" s="16">
        <v>12</v>
      </c>
      <c r="E33" s="22">
        <v>10</v>
      </c>
      <c r="F33" s="22">
        <v>31</v>
      </c>
      <c r="G33" s="16">
        <v>40</v>
      </c>
      <c r="H33" s="16" t="s">
        <v>21</v>
      </c>
      <c r="I33" s="16" t="s">
        <v>35</v>
      </c>
      <c r="J33" s="16">
        <v>6</v>
      </c>
      <c r="K33" s="7">
        <f t="shared" si="0"/>
        <v>36</v>
      </c>
      <c r="L33" s="7">
        <v>30</v>
      </c>
      <c r="M33" s="7" t="s">
        <v>113</v>
      </c>
      <c r="N33" s="7">
        <f t="shared" si="1"/>
        <v>120</v>
      </c>
      <c r="O33" s="7">
        <f t="shared" si="2"/>
        <v>32.099999999999994</v>
      </c>
      <c r="P33" s="7">
        <f t="shared" si="3"/>
        <v>35.400000000000006</v>
      </c>
      <c r="Q33" s="7">
        <f t="shared" si="5"/>
        <v>259.5</v>
      </c>
      <c r="R33" s="7">
        <f t="shared" si="4"/>
        <v>86.5</v>
      </c>
    </row>
    <row r="34" spans="2:18" ht="18.75" x14ac:dyDescent="0.3">
      <c r="B34" s="23">
        <v>5</v>
      </c>
      <c r="C34" s="16" t="s">
        <v>29</v>
      </c>
      <c r="D34" s="16">
        <v>11</v>
      </c>
      <c r="E34" s="22">
        <v>5</v>
      </c>
      <c r="F34" s="22">
        <v>20</v>
      </c>
      <c r="G34" s="16">
        <v>30</v>
      </c>
      <c r="H34" s="16">
        <v>10</v>
      </c>
      <c r="I34" s="16">
        <v>10</v>
      </c>
      <c r="J34" s="16" t="s">
        <v>98</v>
      </c>
      <c r="K34" s="7">
        <f t="shared" si="0"/>
        <v>55</v>
      </c>
      <c r="L34" s="7">
        <v>25</v>
      </c>
      <c r="M34" s="7">
        <v>157</v>
      </c>
      <c r="N34" s="7">
        <f t="shared" si="1"/>
        <v>150</v>
      </c>
      <c r="O34" s="7">
        <f t="shared" si="2"/>
        <v>50</v>
      </c>
      <c r="P34" s="7">
        <f t="shared" si="3"/>
        <v>50</v>
      </c>
      <c r="Q34" s="7">
        <f t="shared" si="5"/>
        <v>487</v>
      </c>
      <c r="R34" s="7">
        <f t="shared" si="4"/>
        <v>97.4</v>
      </c>
    </row>
    <row r="35" spans="2:18" ht="18.75" x14ac:dyDescent="0.3">
      <c r="B35" s="23">
        <v>6</v>
      </c>
      <c r="C35" s="16">
        <v>2</v>
      </c>
      <c r="D35" s="16">
        <v>12</v>
      </c>
      <c r="E35" s="22">
        <v>10</v>
      </c>
      <c r="F35" s="22">
        <v>31</v>
      </c>
      <c r="G35" s="16">
        <v>40</v>
      </c>
      <c r="H35" s="16" t="s">
        <v>21</v>
      </c>
      <c r="I35" s="16" t="s">
        <v>35</v>
      </c>
      <c r="J35" s="16">
        <v>12</v>
      </c>
      <c r="K35" s="7">
        <f t="shared" ref="K35:K66" si="6">D35*B35</f>
        <v>72</v>
      </c>
      <c r="L35" s="7">
        <v>60</v>
      </c>
      <c r="M35" s="7">
        <v>120</v>
      </c>
      <c r="N35" s="7">
        <f t="shared" ref="N35:N66" si="7">B35*G35</f>
        <v>240</v>
      </c>
      <c r="O35" s="7">
        <f t="shared" ref="O35:O66" si="8">B35*H35</f>
        <v>64.199999999999989</v>
      </c>
      <c r="P35" s="7">
        <f t="shared" ref="P35:P66" si="9">B35*I35</f>
        <v>70.800000000000011</v>
      </c>
      <c r="Q35" s="7">
        <f t="shared" si="5"/>
        <v>639</v>
      </c>
      <c r="R35" s="7">
        <f t="shared" ref="R35:R66" si="10">Q35/B35</f>
        <v>106.5</v>
      </c>
    </row>
    <row r="36" spans="2:18" ht="18.75" x14ac:dyDescent="0.3">
      <c r="B36" s="23">
        <v>5</v>
      </c>
      <c r="C36" s="16">
        <v>2</v>
      </c>
      <c r="D36" s="16">
        <v>12</v>
      </c>
      <c r="E36" s="22">
        <v>10</v>
      </c>
      <c r="F36" s="22">
        <v>15</v>
      </c>
      <c r="G36" s="16">
        <v>30</v>
      </c>
      <c r="H36" s="16">
        <v>5</v>
      </c>
      <c r="I36" s="16" t="s">
        <v>35</v>
      </c>
      <c r="J36" s="16">
        <v>10</v>
      </c>
      <c r="K36" s="7">
        <f t="shared" si="6"/>
        <v>60</v>
      </c>
      <c r="L36" s="7">
        <v>50</v>
      </c>
      <c r="M36" s="7">
        <v>157</v>
      </c>
      <c r="N36" s="7">
        <f t="shared" si="7"/>
        <v>150</v>
      </c>
      <c r="O36" s="7">
        <f t="shared" si="8"/>
        <v>25</v>
      </c>
      <c r="P36" s="7">
        <f t="shared" si="9"/>
        <v>59</v>
      </c>
      <c r="Q36" s="7">
        <f t="shared" si="5"/>
        <v>511</v>
      </c>
      <c r="R36" s="7">
        <f t="shared" si="10"/>
        <v>102.2</v>
      </c>
    </row>
    <row r="37" spans="2:18" ht="18.75" x14ac:dyDescent="0.3">
      <c r="B37" s="23">
        <v>4</v>
      </c>
      <c r="C37" s="16">
        <v>2</v>
      </c>
      <c r="D37" s="16">
        <v>12</v>
      </c>
      <c r="E37" s="22">
        <v>10</v>
      </c>
      <c r="F37" s="22">
        <v>31</v>
      </c>
      <c r="G37" s="16">
        <v>40</v>
      </c>
      <c r="H37" s="16" t="s">
        <v>21</v>
      </c>
      <c r="I37" s="16" t="s">
        <v>35</v>
      </c>
      <c r="J37" s="16">
        <v>8</v>
      </c>
      <c r="K37" s="7">
        <f t="shared" si="6"/>
        <v>48</v>
      </c>
      <c r="L37" s="7">
        <v>40</v>
      </c>
      <c r="M37" s="7">
        <v>60</v>
      </c>
      <c r="N37" s="7">
        <f t="shared" si="7"/>
        <v>160</v>
      </c>
      <c r="O37" s="7">
        <f t="shared" si="8"/>
        <v>42.8</v>
      </c>
      <c r="P37" s="7">
        <f t="shared" si="9"/>
        <v>47.2</v>
      </c>
      <c r="Q37" s="7">
        <f t="shared" si="5"/>
        <v>406</v>
      </c>
      <c r="R37" s="7">
        <f t="shared" si="10"/>
        <v>101.5</v>
      </c>
    </row>
    <row r="38" spans="2:18" ht="18.75" x14ac:dyDescent="0.3">
      <c r="B38" s="23">
        <v>5</v>
      </c>
      <c r="C38" s="16">
        <v>2</v>
      </c>
      <c r="D38" s="16">
        <v>12</v>
      </c>
      <c r="E38" s="22">
        <v>10</v>
      </c>
      <c r="F38" s="22">
        <v>31</v>
      </c>
      <c r="G38" s="16">
        <v>40</v>
      </c>
      <c r="H38" s="16" t="s">
        <v>21</v>
      </c>
      <c r="I38" s="16" t="s">
        <v>35</v>
      </c>
      <c r="J38" s="16">
        <v>10</v>
      </c>
      <c r="K38" s="7">
        <f t="shared" si="6"/>
        <v>60</v>
      </c>
      <c r="L38" s="7">
        <v>50</v>
      </c>
      <c r="M38" s="7">
        <v>157</v>
      </c>
      <c r="N38" s="7">
        <f t="shared" si="7"/>
        <v>200</v>
      </c>
      <c r="O38" s="7">
        <f t="shared" si="8"/>
        <v>53.5</v>
      </c>
      <c r="P38" s="7">
        <f t="shared" si="9"/>
        <v>59</v>
      </c>
      <c r="Q38" s="7">
        <f t="shared" si="5"/>
        <v>589.5</v>
      </c>
      <c r="R38" s="7">
        <f t="shared" si="10"/>
        <v>117.9</v>
      </c>
    </row>
    <row r="39" spans="2:18" ht="18.75" x14ac:dyDescent="0.3">
      <c r="B39" s="23">
        <v>3</v>
      </c>
      <c r="C39" s="16">
        <v>2</v>
      </c>
      <c r="D39" s="16">
        <v>11</v>
      </c>
      <c r="E39" s="22">
        <v>10</v>
      </c>
      <c r="F39" s="22">
        <v>8</v>
      </c>
      <c r="G39" s="16">
        <v>5</v>
      </c>
      <c r="H39" s="16">
        <v>8</v>
      </c>
      <c r="I39" s="16">
        <v>8</v>
      </c>
      <c r="J39" s="16">
        <v>6</v>
      </c>
      <c r="K39" s="7">
        <f t="shared" si="6"/>
        <v>33</v>
      </c>
      <c r="L39" s="7">
        <v>30</v>
      </c>
      <c r="M39" s="7" t="s">
        <v>114</v>
      </c>
      <c r="N39" s="7">
        <f t="shared" si="7"/>
        <v>15</v>
      </c>
      <c r="O39" s="7">
        <f t="shared" si="8"/>
        <v>24</v>
      </c>
      <c r="P39" s="7">
        <f t="shared" si="9"/>
        <v>24</v>
      </c>
      <c r="Q39" s="7">
        <f t="shared" si="5"/>
        <v>132</v>
      </c>
      <c r="R39" s="7">
        <f t="shared" si="10"/>
        <v>44</v>
      </c>
    </row>
    <row r="40" spans="2:18" ht="18.75" x14ac:dyDescent="0.3">
      <c r="B40" s="23">
        <v>2</v>
      </c>
      <c r="C40" s="16" t="s">
        <v>29</v>
      </c>
      <c r="D40" s="16">
        <v>11</v>
      </c>
      <c r="E40" s="22">
        <v>5</v>
      </c>
      <c r="F40" s="22">
        <v>20</v>
      </c>
      <c r="G40" s="16">
        <v>30</v>
      </c>
      <c r="H40" s="16">
        <v>10</v>
      </c>
      <c r="I40" s="16">
        <v>10</v>
      </c>
      <c r="J40" s="16">
        <v>3</v>
      </c>
      <c r="K40" s="7">
        <f t="shared" si="6"/>
        <v>22</v>
      </c>
      <c r="L40" s="7">
        <v>10</v>
      </c>
      <c r="M40" s="7">
        <v>16</v>
      </c>
      <c r="N40" s="7">
        <f t="shared" si="7"/>
        <v>60</v>
      </c>
      <c r="O40" s="7">
        <f t="shared" si="8"/>
        <v>20</v>
      </c>
      <c r="P40" s="7">
        <f t="shared" si="9"/>
        <v>20</v>
      </c>
      <c r="Q40" s="7">
        <f t="shared" si="5"/>
        <v>151</v>
      </c>
      <c r="R40" s="7">
        <f t="shared" si="10"/>
        <v>75.5</v>
      </c>
    </row>
    <row r="41" spans="2:18" ht="18.75" x14ac:dyDescent="0.3">
      <c r="B41" s="23">
        <v>2</v>
      </c>
      <c r="C41" s="16">
        <v>2</v>
      </c>
      <c r="D41" s="16">
        <v>12</v>
      </c>
      <c r="E41" s="22">
        <v>10</v>
      </c>
      <c r="F41" s="22">
        <v>31</v>
      </c>
      <c r="G41" s="16">
        <v>40</v>
      </c>
      <c r="H41" s="16" t="s">
        <v>21</v>
      </c>
      <c r="I41" s="16" t="s">
        <v>35</v>
      </c>
      <c r="J41" s="16">
        <v>4</v>
      </c>
      <c r="K41" s="7">
        <f t="shared" si="6"/>
        <v>24</v>
      </c>
      <c r="L41" s="7">
        <v>20</v>
      </c>
      <c r="M41" s="7">
        <v>40</v>
      </c>
      <c r="N41" s="7">
        <f t="shared" si="7"/>
        <v>80</v>
      </c>
      <c r="O41" s="7">
        <f t="shared" si="8"/>
        <v>21.4</v>
      </c>
      <c r="P41" s="7">
        <f t="shared" si="9"/>
        <v>23.6</v>
      </c>
      <c r="Q41" s="7">
        <f t="shared" si="5"/>
        <v>213</v>
      </c>
      <c r="R41" s="7">
        <f t="shared" si="10"/>
        <v>106.5</v>
      </c>
    </row>
    <row r="42" spans="2:18" ht="18.75" x14ac:dyDescent="0.3">
      <c r="B42" s="23">
        <v>3</v>
      </c>
      <c r="C42" s="16">
        <v>2</v>
      </c>
      <c r="D42" s="16">
        <v>12</v>
      </c>
      <c r="E42" s="22">
        <v>10</v>
      </c>
      <c r="F42" s="22">
        <v>31</v>
      </c>
      <c r="G42" s="16">
        <v>40</v>
      </c>
      <c r="H42" s="16" t="s">
        <v>21</v>
      </c>
      <c r="I42" s="16" t="s">
        <v>35</v>
      </c>
      <c r="J42" s="16">
        <v>6</v>
      </c>
      <c r="K42" s="7">
        <f t="shared" si="6"/>
        <v>36</v>
      </c>
      <c r="L42" s="7">
        <v>30</v>
      </c>
      <c r="M42" s="7" t="s">
        <v>114</v>
      </c>
      <c r="N42" s="7">
        <f t="shared" si="7"/>
        <v>120</v>
      </c>
      <c r="O42" s="7">
        <f t="shared" si="8"/>
        <v>32.099999999999994</v>
      </c>
      <c r="P42" s="7">
        <f t="shared" si="9"/>
        <v>35.400000000000006</v>
      </c>
      <c r="Q42" s="7">
        <f t="shared" si="5"/>
        <v>259.5</v>
      </c>
      <c r="R42" s="7">
        <f t="shared" si="10"/>
        <v>86.5</v>
      </c>
    </row>
    <row r="43" spans="2:18" ht="18.75" x14ac:dyDescent="0.3">
      <c r="B43" s="23">
        <v>4</v>
      </c>
      <c r="C43" s="16">
        <v>2</v>
      </c>
      <c r="D43" s="16">
        <v>12</v>
      </c>
      <c r="E43" s="22">
        <v>10</v>
      </c>
      <c r="F43" s="22">
        <v>31</v>
      </c>
      <c r="G43" s="16">
        <v>40</v>
      </c>
      <c r="H43" s="16" t="s">
        <v>21</v>
      </c>
      <c r="I43" s="16" t="s">
        <v>35</v>
      </c>
      <c r="J43" s="16">
        <v>8</v>
      </c>
      <c r="K43" s="7">
        <f t="shared" si="6"/>
        <v>48</v>
      </c>
      <c r="L43" s="7">
        <v>40</v>
      </c>
      <c r="M43" s="7" t="s">
        <v>106</v>
      </c>
      <c r="N43" s="7">
        <f t="shared" si="7"/>
        <v>160</v>
      </c>
      <c r="O43" s="7">
        <f t="shared" si="8"/>
        <v>42.8</v>
      </c>
      <c r="P43" s="7">
        <f t="shared" si="9"/>
        <v>47.2</v>
      </c>
      <c r="Q43" s="7">
        <f t="shared" si="5"/>
        <v>346</v>
      </c>
      <c r="R43" s="7">
        <f t="shared" si="10"/>
        <v>86.5</v>
      </c>
    </row>
    <row r="44" spans="2:18" ht="18.75" x14ac:dyDescent="0.3">
      <c r="B44" s="23">
        <v>4</v>
      </c>
      <c r="C44" s="16">
        <v>2</v>
      </c>
      <c r="D44" s="16">
        <v>12</v>
      </c>
      <c r="E44" s="22">
        <v>10</v>
      </c>
      <c r="F44" s="22">
        <v>31</v>
      </c>
      <c r="G44" s="16">
        <v>40</v>
      </c>
      <c r="H44" s="16" t="s">
        <v>21</v>
      </c>
      <c r="I44" s="16" t="s">
        <v>35</v>
      </c>
      <c r="J44" s="16">
        <v>8</v>
      </c>
      <c r="K44" s="7">
        <f t="shared" si="6"/>
        <v>48</v>
      </c>
      <c r="L44" s="7">
        <v>40</v>
      </c>
      <c r="M44" s="7" t="s">
        <v>106</v>
      </c>
      <c r="N44" s="7">
        <f t="shared" si="7"/>
        <v>160</v>
      </c>
      <c r="O44" s="7">
        <f t="shared" si="8"/>
        <v>42.8</v>
      </c>
      <c r="P44" s="7">
        <f t="shared" si="9"/>
        <v>47.2</v>
      </c>
      <c r="Q44" s="7">
        <f t="shared" si="5"/>
        <v>346</v>
      </c>
      <c r="R44" s="7">
        <f t="shared" si="10"/>
        <v>86.5</v>
      </c>
    </row>
    <row r="45" spans="2:18" ht="18.75" x14ac:dyDescent="0.3">
      <c r="B45" s="23">
        <v>5</v>
      </c>
      <c r="C45" s="16">
        <v>2</v>
      </c>
      <c r="D45" s="16">
        <v>12</v>
      </c>
      <c r="E45" s="22">
        <v>5</v>
      </c>
      <c r="F45" s="22">
        <v>31</v>
      </c>
      <c r="G45" s="16">
        <v>40</v>
      </c>
      <c r="H45" s="16" t="s">
        <v>21</v>
      </c>
      <c r="I45" s="16">
        <v>10</v>
      </c>
      <c r="J45" s="16">
        <v>10</v>
      </c>
      <c r="K45" s="7">
        <f t="shared" si="6"/>
        <v>60</v>
      </c>
      <c r="L45" s="7">
        <v>25</v>
      </c>
      <c r="M45" s="7">
        <v>157</v>
      </c>
      <c r="N45" s="7">
        <f t="shared" si="7"/>
        <v>200</v>
      </c>
      <c r="O45" s="7">
        <f t="shared" si="8"/>
        <v>53.5</v>
      </c>
      <c r="P45" s="7">
        <f t="shared" si="9"/>
        <v>50</v>
      </c>
      <c r="Q45" s="7">
        <f t="shared" si="5"/>
        <v>555.5</v>
      </c>
      <c r="R45" s="7">
        <f t="shared" si="10"/>
        <v>111.1</v>
      </c>
    </row>
    <row r="46" spans="2:18" ht="18.75" x14ac:dyDescent="0.3">
      <c r="B46" s="23">
        <v>6</v>
      </c>
      <c r="C46" s="16">
        <v>1</v>
      </c>
      <c r="D46" s="16">
        <v>8</v>
      </c>
      <c r="E46" s="22">
        <v>2</v>
      </c>
      <c r="F46" s="22">
        <v>15</v>
      </c>
      <c r="G46" s="16">
        <v>20</v>
      </c>
      <c r="H46" s="16">
        <v>8</v>
      </c>
      <c r="I46" s="16">
        <v>8</v>
      </c>
      <c r="J46" s="16">
        <v>6</v>
      </c>
      <c r="K46" s="7">
        <f t="shared" si="6"/>
        <v>48</v>
      </c>
      <c r="L46" s="7">
        <v>12</v>
      </c>
      <c r="M46" s="7" t="s">
        <v>107</v>
      </c>
      <c r="N46" s="7">
        <f t="shared" si="7"/>
        <v>120</v>
      </c>
      <c r="O46" s="7">
        <f t="shared" si="8"/>
        <v>48</v>
      </c>
      <c r="P46" s="7">
        <f t="shared" si="9"/>
        <v>48</v>
      </c>
      <c r="Q46" s="7">
        <f t="shared" si="5"/>
        <v>282</v>
      </c>
      <c r="R46" s="7">
        <f t="shared" si="10"/>
        <v>47</v>
      </c>
    </row>
    <row r="47" spans="2:18" ht="18.75" x14ac:dyDescent="0.3">
      <c r="B47" s="23">
        <v>7</v>
      </c>
      <c r="C47" s="16">
        <v>1</v>
      </c>
      <c r="D47" s="16">
        <v>8</v>
      </c>
      <c r="E47" s="22">
        <v>2</v>
      </c>
      <c r="F47" s="22">
        <v>15</v>
      </c>
      <c r="G47" s="16">
        <v>20</v>
      </c>
      <c r="H47" s="16">
        <v>8</v>
      </c>
      <c r="I47" s="16" t="s">
        <v>35</v>
      </c>
      <c r="J47" s="16">
        <v>7</v>
      </c>
      <c r="K47" s="7">
        <f t="shared" si="6"/>
        <v>56</v>
      </c>
      <c r="L47" s="7">
        <v>14</v>
      </c>
      <c r="M47" s="7">
        <v>105</v>
      </c>
      <c r="N47" s="7">
        <f t="shared" si="7"/>
        <v>140</v>
      </c>
      <c r="O47" s="7">
        <f t="shared" si="8"/>
        <v>56</v>
      </c>
      <c r="P47" s="7">
        <f t="shared" si="9"/>
        <v>82.600000000000009</v>
      </c>
      <c r="Q47" s="7">
        <f t="shared" si="5"/>
        <v>460.6</v>
      </c>
      <c r="R47" s="7">
        <f t="shared" si="10"/>
        <v>65.8</v>
      </c>
    </row>
    <row r="48" spans="2:18" ht="18.75" x14ac:dyDescent="0.3">
      <c r="B48" s="23">
        <v>5</v>
      </c>
      <c r="C48" s="16" t="s">
        <v>29</v>
      </c>
      <c r="D48" s="16">
        <v>12</v>
      </c>
      <c r="E48" s="22">
        <v>10</v>
      </c>
      <c r="F48" s="22">
        <v>31</v>
      </c>
      <c r="G48" s="16">
        <v>40</v>
      </c>
      <c r="H48" s="16" t="s">
        <v>21</v>
      </c>
      <c r="I48" s="16" t="s">
        <v>35</v>
      </c>
      <c r="J48" s="16" t="s">
        <v>98</v>
      </c>
      <c r="K48" s="7">
        <f t="shared" si="6"/>
        <v>60</v>
      </c>
      <c r="L48" s="7">
        <v>50</v>
      </c>
      <c r="M48" s="7">
        <v>75</v>
      </c>
      <c r="N48" s="7">
        <f t="shared" si="7"/>
        <v>200</v>
      </c>
      <c r="O48" s="7">
        <f t="shared" si="8"/>
        <v>53.5</v>
      </c>
      <c r="P48" s="7">
        <f t="shared" si="9"/>
        <v>59</v>
      </c>
      <c r="Q48" s="7">
        <f t="shared" si="5"/>
        <v>497.5</v>
      </c>
      <c r="R48" s="7">
        <f t="shared" si="10"/>
        <v>99.5</v>
      </c>
    </row>
    <row r="49" spans="2:18" ht="18.75" x14ac:dyDescent="0.3">
      <c r="B49" s="23">
        <v>5</v>
      </c>
      <c r="C49" s="16">
        <v>2</v>
      </c>
      <c r="D49" s="16">
        <v>8</v>
      </c>
      <c r="E49" s="22">
        <v>2</v>
      </c>
      <c r="F49" s="22">
        <v>15</v>
      </c>
      <c r="G49" s="16">
        <v>30</v>
      </c>
      <c r="H49" s="16" t="s">
        <v>21</v>
      </c>
      <c r="I49" s="16" t="s">
        <v>35</v>
      </c>
      <c r="J49" s="16">
        <v>10</v>
      </c>
      <c r="K49" s="7">
        <f t="shared" si="6"/>
        <v>40</v>
      </c>
      <c r="L49" s="7">
        <v>10</v>
      </c>
      <c r="M49" s="7">
        <v>157</v>
      </c>
      <c r="N49" s="7">
        <f t="shared" si="7"/>
        <v>150</v>
      </c>
      <c r="O49" s="7">
        <f t="shared" si="8"/>
        <v>53.5</v>
      </c>
      <c r="P49" s="7">
        <f t="shared" si="9"/>
        <v>59</v>
      </c>
      <c r="Q49" s="7">
        <f t="shared" si="5"/>
        <v>479.5</v>
      </c>
      <c r="R49" s="7">
        <f t="shared" si="10"/>
        <v>95.9</v>
      </c>
    </row>
    <row r="50" spans="2:18" ht="18.75" x14ac:dyDescent="0.3">
      <c r="B50" s="23">
        <v>4</v>
      </c>
      <c r="C50" s="16">
        <v>2</v>
      </c>
      <c r="D50" s="16">
        <v>12</v>
      </c>
      <c r="E50" s="22">
        <v>5</v>
      </c>
      <c r="F50" s="22">
        <v>15</v>
      </c>
      <c r="G50" s="16">
        <v>30</v>
      </c>
      <c r="H50" s="16">
        <v>10</v>
      </c>
      <c r="I50" s="16" t="s">
        <v>35</v>
      </c>
      <c r="J50" s="16">
        <v>8</v>
      </c>
      <c r="K50" s="7">
        <f t="shared" si="6"/>
        <v>48</v>
      </c>
      <c r="L50" s="7">
        <v>20</v>
      </c>
      <c r="M50" s="7">
        <v>60</v>
      </c>
      <c r="N50" s="7">
        <f t="shared" si="7"/>
        <v>120</v>
      </c>
      <c r="O50" s="7">
        <f t="shared" si="8"/>
        <v>40</v>
      </c>
      <c r="P50" s="7">
        <f t="shared" si="9"/>
        <v>47.2</v>
      </c>
      <c r="Q50" s="7">
        <f t="shared" si="5"/>
        <v>343.2</v>
      </c>
      <c r="R50" s="7">
        <f t="shared" si="10"/>
        <v>85.8</v>
      </c>
    </row>
    <row r="51" spans="2:18" ht="18.75" x14ac:dyDescent="0.3">
      <c r="B51" s="23">
        <v>5</v>
      </c>
      <c r="C51" s="16" t="s">
        <v>29</v>
      </c>
      <c r="D51" s="16">
        <v>11</v>
      </c>
      <c r="E51" s="22">
        <v>5</v>
      </c>
      <c r="F51" s="22">
        <v>20</v>
      </c>
      <c r="G51" s="16">
        <v>40</v>
      </c>
      <c r="H51" s="16">
        <v>10</v>
      </c>
      <c r="I51" s="16" t="s">
        <v>35</v>
      </c>
      <c r="J51" s="16" t="s">
        <v>98</v>
      </c>
      <c r="K51" s="7">
        <f t="shared" si="6"/>
        <v>55</v>
      </c>
      <c r="L51" s="7">
        <v>25</v>
      </c>
      <c r="M51" s="7">
        <v>75</v>
      </c>
      <c r="N51" s="7">
        <f t="shared" si="7"/>
        <v>200</v>
      </c>
      <c r="O51" s="7">
        <f t="shared" si="8"/>
        <v>50</v>
      </c>
      <c r="P51" s="7">
        <f t="shared" si="9"/>
        <v>59</v>
      </c>
      <c r="Q51" s="7">
        <f t="shared" si="5"/>
        <v>464</v>
      </c>
      <c r="R51" s="7">
        <f t="shared" si="10"/>
        <v>92.8</v>
      </c>
    </row>
    <row r="52" spans="2:18" ht="18.75" x14ac:dyDescent="0.3">
      <c r="B52" s="23">
        <v>3</v>
      </c>
      <c r="C52" s="16">
        <v>2</v>
      </c>
      <c r="D52" s="16">
        <v>12</v>
      </c>
      <c r="E52" s="22">
        <v>10</v>
      </c>
      <c r="F52" s="22">
        <v>31</v>
      </c>
      <c r="G52" s="16">
        <v>40</v>
      </c>
      <c r="H52" s="16" t="s">
        <v>21</v>
      </c>
      <c r="I52" s="16">
        <v>12</v>
      </c>
      <c r="J52" s="16">
        <v>6</v>
      </c>
      <c r="K52" s="7">
        <f t="shared" si="6"/>
        <v>36</v>
      </c>
      <c r="L52" s="7">
        <v>30</v>
      </c>
      <c r="M52" s="7">
        <v>60</v>
      </c>
      <c r="N52" s="7">
        <f t="shared" si="7"/>
        <v>120</v>
      </c>
      <c r="O52" s="7">
        <f t="shared" si="8"/>
        <v>32.099999999999994</v>
      </c>
      <c r="P52" s="7">
        <f t="shared" si="9"/>
        <v>36</v>
      </c>
      <c r="Q52" s="7">
        <f t="shared" si="5"/>
        <v>320.10000000000002</v>
      </c>
      <c r="R52" s="7">
        <f t="shared" si="10"/>
        <v>106.7</v>
      </c>
    </row>
    <row r="53" spans="2:18" ht="18.75" x14ac:dyDescent="0.3">
      <c r="B53" s="23">
        <v>2</v>
      </c>
      <c r="C53" s="16">
        <v>1</v>
      </c>
      <c r="D53" s="16">
        <v>8</v>
      </c>
      <c r="E53" s="22">
        <v>2</v>
      </c>
      <c r="F53" s="22">
        <v>15</v>
      </c>
      <c r="G53" s="16">
        <v>20</v>
      </c>
      <c r="H53" s="16">
        <v>8</v>
      </c>
      <c r="I53" s="16" t="s">
        <v>35</v>
      </c>
      <c r="J53" s="16">
        <v>2</v>
      </c>
      <c r="K53" s="7">
        <f t="shared" si="6"/>
        <v>16</v>
      </c>
      <c r="L53" s="7">
        <v>4</v>
      </c>
      <c r="M53" s="7">
        <v>63</v>
      </c>
      <c r="N53" s="7">
        <f t="shared" si="7"/>
        <v>40</v>
      </c>
      <c r="O53" s="7">
        <f t="shared" si="8"/>
        <v>16</v>
      </c>
      <c r="P53" s="7">
        <f t="shared" si="9"/>
        <v>23.6</v>
      </c>
      <c r="Q53" s="7">
        <f t="shared" si="5"/>
        <v>164.6</v>
      </c>
      <c r="R53" s="7">
        <f t="shared" si="10"/>
        <v>82.3</v>
      </c>
    </row>
    <row r="54" spans="2:18" ht="18.75" x14ac:dyDescent="0.3">
      <c r="B54" s="23">
        <v>6</v>
      </c>
      <c r="C54" s="16">
        <v>2</v>
      </c>
      <c r="D54" s="16">
        <v>8</v>
      </c>
      <c r="E54" s="22">
        <v>15</v>
      </c>
      <c r="F54" s="22">
        <v>20</v>
      </c>
      <c r="G54" s="16">
        <v>8</v>
      </c>
      <c r="H54" s="16">
        <v>8</v>
      </c>
      <c r="I54" s="16" t="s">
        <v>35</v>
      </c>
      <c r="J54" s="16">
        <v>12</v>
      </c>
      <c r="K54" s="7">
        <f t="shared" si="6"/>
        <v>48</v>
      </c>
      <c r="L54" s="7">
        <v>90</v>
      </c>
      <c r="M54" s="7">
        <v>90</v>
      </c>
      <c r="N54" s="7">
        <f t="shared" si="7"/>
        <v>48</v>
      </c>
      <c r="O54" s="7">
        <f t="shared" si="8"/>
        <v>48</v>
      </c>
      <c r="P54" s="7">
        <f t="shared" si="9"/>
        <v>70.800000000000011</v>
      </c>
      <c r="Q54" s="7">
        <f t="shared" si="5"/>
        <v>406.8</v>
      </c>
      <c r="R54" s="7">
        <f t="shared" si="10"/>
        <v>67.8</v>
      </c>
    </row>
    <row r="55" spans="2:18" ht="18.75" x14ac:dyDescent="0.3">
      <c r="B55" s="23">
        <v>5</v>
      </c>
      <c r="C55" s="16" t="s">
        <v>29</v>
      </c>
      <c r="D55" s="16">
        <v>12</v>
      </c>
      <c r="E55" s="22">
        <v>10</v>
      </c>
      <c r="F55" s="22">
        <v>31</v>
      </c>
      <c r="G55" s="16">
        <v>40</v>
      </c>
      <c r="H55" s="16" t="s">
        <v>21</v>
      </c>
      <c r="I55" s="16" t="s">
        <v>35</v>
      </c>
      <c r="J55" s="16" t="s">
        <v>98</v>
      </c>
      <c r="K55" s="7">
        <f t="shared" si="6"/>
        <v>60</v>
      </c>
      <c r="L55" s="7">
        <v>50</v>
      </c>
      <c r="M55" s="7">
        <v>100</v>
      </c>
      <c r="N55" s="7">
        <f t="shared" si="7"/>
        <v>200</v>
      </c>
      <c r="O55" s="7">
        <f t="shared" si="8"/>
        <v>53.5</v>
      </c>
      <c r="P55" s="7">
        <f t="shared" si="9"/>
        <v>59</v>
      </c>
      <c r="Q55" s="7">
        <f t="shared" si="5"/>
        <v>522.5</v>
      </c>
      <c r="R55" s="7">
        <f t="shared" si="10"/>
        <v>104.5</v>
      </c>
    </row>
    <row r="56" spans="2:18" ht="18.75" x14ac:dyDescent="0.3">
      <c r="B56" s="23">
        <v>4</v>
      </c>
      <c r="C56" s="16">
        <v>2</v>
      </c>
      <c r="D56" s="16">
        <v>12</v>
      </c>
      <c r="E56" s="22">
        <v>10</v>
      </c>
      <c r="F56" s="22">
        <v>8</v>
      </c>
      <c r="G56" s="16">
        <v>10</v>
      </c>
      <c r="H56" s="16">
        <v>5</v>
      </c>
      <c r="I56" s="16" t="s">
        <v>35</v>
      </c>
      <c r="J56" s="16">
        <v>8</v>
      </c>
      <c r="K56" s="7">
        <f t="shared" si="6"/>
        <v>48</v>
      </c>
      <c r="L56" s="7">
        <v>40</v>
      </c>
      <c r="M56" s="7" t="s">
        <v>106</v>
      </c>
      <c r="N56" s="7">
        <f t="shared" si="7"/>
        <v>40</v>
      </c>
      <c r="O56" s="7">
        <f t="shared" si="8"/>
        <v>20</v>
      </c>
      <c r="P56" s="7">
        <f t="shared" si="9"/>
        <v>47.2</v>
      </c>
      <c r="Q56" s="7">
        <f t="shared" si="5"/>
        <v>203.2</v>
      </c>
      <c r="R56" s="7">
        <f t="shared" si="10"/>
        <v>50.8</v>
      </c>
    </row>
    <row r="57" spans="2:18" ht="18.75" x14ac:dyDescent="0.3">
      <c r="B57" s="23">
        <v>3</v>
      </c>
      <c r="C57" s="16">
        <v>2</v>
      </c>
      <c r="D57" s="16">
        <v>12</v>
      </c>
      <c r="E57" s="22">
        <v>10</v>
      </c>
      <c r="F57" s="22">
        <v>31</v>
      </c>
      <c r="G57" s="16">
        <v>40</v>
      </c>
      <c r="H57" s="16" t="s">
        <v>21</v>
      </c>
      <c r="I57" s="16" t="s">
        <v>35</v>
      </c>
      <c r="J57" s="16">
        <v>6</v>
      </c>
      <c r="K57" s="7">
        <f t="shared" si="6"/>
        <v>36</v>
      </c>
      <c r="L57" s="7">
        <v>30</v>
      </c>
      <c r="M57" s="7">
        <v>24</v>
      </c>
      <c r="N57" s="7">
        <f t="shared" si="7"/>
        <v>120</v>
      </c>
      <c r="O57" s="7">
        <f t="shared" si="8"/>
        <v>32.099999999999994</v>
      </c>
      <c r="P57" s="7">
        <f t="shared" si="9"/>
        <v>35.400000000000006</v>
      </c>
      <c r="Q57" s="7">
        <f t="shared" si="5"/>
        <v>283.5</v>
      </c>
      <c r="R57" s="7">
        <f t="shared" si="10"/>
        <v>94.5</v>
      </c>
    </row>
    <row r="58" spans="2:18" ht="18.75" x14ac:dyDescent="0.3">
      <c r="B58" s="23">
        <v>4</v>
      </c>
      <c r="C58" s="16" t="s">
        <v>29</v>
      </c>
      <c r="D58" s="16">
        <v>11</v>
      </c>
      <c r="E58" s="22">
        <v>5</v>
      </c>
      <c r="F58" s="22">
        <v>20</v>
      </c>
      <c r="G58" s="16">
        <v>30</v>
      </c>
      <c r="H58" s="16">
        <v>10</v>
      </c>
      <c r="I58" s="16" t="s">
        <v>35</v>
      </c>
      <c r="J58" s="16">
        <v>6</v>
      </c>
      <c r="K58" s="7">
        <f t="shared" si="6"/>
        <v>44</v>
      </c>
      <c r="L58" s="7">
        <v>20</v>
      </c>
      <c r="M58" s="7" t="s">
        <v>106</v>
      </c>
      <c r="N58" s="7">
        <f t="shared" si="7"/>
        <v>120</v>
      </c>
      <c r="O58" s="7">
        <f t="shared" si="8"/>
        <v>40</v>
      </c>
      <c r="P58" s="7">
        <f t="shared" si="9"/>
        <v>47.2</v>
      </c>
      <c r="Q58" s="7">
        <f t="shared" si="5"/>
        <v>277.2</v>
      </c>
      <c r="R58" s="7">
        <f t="shared" si="10"/>
        <v>69.3</v>
      </c>
    </row>
    <row r="59" spans="2:18" ht="18.75" x14ac:dyDescent="0.3">
      <c r="B59" s="23">
        <v>5</v>
      </c>
      <c r="C59" s="16">
        <v>2</v>
      </c>
      <c r="D59" s="16">
        <v>12</v>
      </c>
      <c r="E59" s="22">
        <v>10</v>
      </c>
      <c r="F59" s="22">
        <v>31</v>
      </c>
      <c r="G59" s="16">
        <v>40</v>
      </c>
      <c r="H59" s="16" t="s">
        <v>21</v>
      </c>
      <c r="I59" s="16" t="s">
        <v>35</v>
      </c>
      <c r="J59" s="16">
        <v>10</v>
      </c>
      <c r="K59" s="7">
        <f t="shared" si="6"/>
        <v>60</v>
      </c>
      <c r="L59" s="7">
        <v>50</v>
      </c>
      <c r="M59" s="7">
        <v>100</v>
      </c>
      <c r="N59" s="7">
        <f t="shared" si="7"/>
        <v>200</v>
      </c>
      <c r="O59" s="7">
        <f t="shared" si="8"/>
        <v>53.5</v>
      </c>
      <c r="P59" s="7">
        <f t="shared" si="9"/>
        <v>59</v>
      </c>
      <c r="Q59" s="7">
        <f t="shared" si="5"/>
        <v>532.5</v>
      </c>
      <c r="R59" s="7">
        <f t="shared" si="10"/>
        <v>106.5</v>
      </c>
    </row>
    <row r="60" spans="2:18" ht="18.75" x14ac:dyDescent="0.3">
      <c r="B60" s="23">
        <v>4</v>
      </c>
      <c r="C60" s="16" t="s">
        <v>41</v>
      </c>
      <c r="D60" s="16">
        <v>11</v>
      </c>
      <c r="E60" s="22">
        <v>10</v>
      </c>
      <c r="F60" s="22">
        <v>31</v>
      </c>
      <c r="G60" s="16">
        <v>40</v>
      </c>
      <c r="H60" s="16" t="s">
        <v>21</v>
      </c>
      <c r="I60" s="16" t="s">
        <v>35</v>
      </c>
      <c r="J60" s="16" t="s">
        <v>102</v>
      </c>
      <c r="K60" s="7">
        <f t="shared" si="6"/>
        <v>44</v>
      </c>
      <c r="L60" s="7">
        <v>40</v>
      </c>
      <c r="M60" s="7" t="s">
        <v>106</v>
      </c>
      <c r="N60" s="7">
        <f t="shared" si="7"/>
        <v>160</v>
      </c>
      <c r="O60" s="7">
        <f t="shared" si="8"/>
        <v>42.8</v>
      </c>
      <c r="P60" s="7">
        <f t="shared" si="9"/>
        <v>47.2</v>
      </c>
      <c r="Q60" s="7">
        <f t="shared" si="5"/>
        <v>334</v>
      </c>
      <c r="R60" s="7">
        <f t="shared" si="10"/>
        <v>83.5</v>
      </c>
    </row>
    <row r="61" spans="2:18" ht="18.75" x14ac:dyDescent="0.3">
      <c r="B61" s="23">
        <v>5</v>
      </c>
      <c r="C61" s="16">
        <v>2</v>
      </c>
      <c r="D61" s="16">
        <v>12</v>
      </c>
      <c r="E61" s="22">
        <v>1</v>
      </c>
      <c r="F61" s="22">
        <v>15</v>
      </c>
      <c r="G61" s="16">
        <v>40</v>
      </c>
      <c r="H61" s="16">
        <v>5</v>
      </c>
      <c r="I61" s="16" t="s">
        <v>35</v>
      </c>
      <c r="J61" s="16">
        <v>10</v>
      </c>
      <c r="K61" s="7">
        <f t="shared" si="6"/>
        <v>60</v>
      </c>
      <c r="L61" s="7">
        <v>5</v>
      </c>
      <c r="M61" s="7">
        <v>157</v>
      </c>
      <c r="N61" s="7">
        <f t="shared" si="7"/>
        <v>200</v>
      </c>
      <c r="O61" s="7">
        <f t="shared" si="8"/>
        <v>25</v>
      </c>
      <c r="P61" s="7">
        <f t="shared" si="9"/>
        <v>59</v>
      </c>
      <c r="Q61" s="7">
        <f t="shared" si="5"/>
        <v>516</v>
      </c>
      <c r="R61" s="7">
        <f t="shared" si="10"/>
        <v>103.2</v>
      </c>
    </row>
    <row r="62" spans="2:18" ht="18.75" x14ac:dyDescent="0.3">
      <c r="B62" s="23">
        <v>3</v>
      </c>
      <c r="C62" s="16">
        <v>2</v>
      </c>
      <c r="D62" s="16">
        <v>12</v>
      </c>
      <c r="E62" s="22">
        <v>5</v>
      </c>
      <c r="F62" s="22">
        <v>31</v>
      </c>
      <c r="G62" s="16">
        <v>30</v>
      </c>
      <c r="H62" s="16">
        <v>5</v>
      </c>
      <c r="I62" s="16">
        <v>5</v>
      </c>
      <c r="J62" s="16">
        <v>6</v>
      </c>
      <c r="K62" s="7">
        <f t="shared" si="6"/>
        <v>36</v>
      </c>
      <c r="L62" s="7">
        <v>15</v>
      </c>
      <c r="M62" s="7">
        <v>45</v>
      </c>
      <c r="N62" s="7">
        <f t="shared" si="7"/>
        <v>90</v>
      </c>
      <c r="O62" s="7">
        <f t="shared" si="8"/>
        <v>15</v>
      </c>
      <c r="P62" s="7">
        <f t="shared" si="9"/>
        <v>15</v>
      </c>
      <c r="Q62" s="7">
        <f t="shared" si="5"/>
        <v>222</v>
      </c>
      <c r="R62" s="7">
        <f t="shared" si="10"/>
        <v>74</v>
      </c>
    </row>
    <row r="63" spans="2:18" ht="18.75" x14ac:dyDescent="0.3">
      <c r="B63" s="23">
        <v>2</v>
      </c>
      <c r="C63" s="16">
        <v>1</v>
      </c>
      <c r="D63" s="16">
        <v>8</v>
      </c>
      <c r="E63" s="22">
        <v>2</v>
      </c>
      <c r="F63" s="22">
        <v>15</v>
      </c>
      <c r="G63" s="16">
        <v>20</v>
      </c>
      <c r="H63" s="16">
        <v>8</v>
      </c>
      <c r="I63" s="16">
        <v>8</v>
      </c>
      <c r="J63" s="16">
        <v>2</v>
      </c>
      <c r="K63" s="7">
        <f t="shared" si="6"/>
        <v>16</v>
      </c>
      <c r="L63" s="7">
        <v>4</v>
      </c>
      <c r="M63" s="7" t="s">
        <v>109</v>
      </c>
      <c r="N63" s="7">
        <f t="shared" si="7"/>
        <v>40</v>
      </c>
      <c r="O63" s="7">
        <f t="shared" si="8"/>
        <v>16</v>
      </c>
      <c r="P63" s="7">
        <f t="shared" si="9"/>
        <v>16</v>
      </c>
      <c r="Q63" s="7">
        <f t="shared" si="5"/>
        <v>94</v>
      </c>
      <c r="R63" s="7">
        <f t="shared" si="10"/>
        <v>47</v>
      </c>
    </row>
    <row r="64" spans="2:18" ht="18.75" x14ac:dyDescent="0.3">
      <c r="B64" s="23">
        <v>4</v>
      </c>
      <c r="C64" s="16">
        <v>2</v>
      </c>
      <c r="D64" s="16">
        <v>12</v>
      </c>
      <c r="E64" s="22">
        <v>10</v>
      </c>
      <c r="F64" s="22">
        <v>31</v>
      </c>
      <c r="G64" s="16">
        <v>40</v>
      </c>
      <c r="H64" s="16" t="s">
        <v>21</v>
      </c>
      <c r="I64" s="16" t="s">
        <v>35</v>
      </c>
      <c r="J64" s="16">
        <v>8</v>
      </c>
      <c r="K64" s="7">
        <f t="shared" si="6"/>
        <v>48</v>
      </c>
      <c r="L64" s="7">
        <v>40</v>
      </c>
      <c r="M64" s="7">
        <v>60</v>
      </c>
      <c r="N64" s="7">
        <f t="shared" si="7"/>
        <v>160</v>
      </c>
      <c r="O64" s="7">
        <f t="shared" si="8"/>
        <v>42.8</v>
      </c>
      <c r="P64" s="7">
        <f t="shared" si="9"/>
        <v>47.2</v>
      </c>
      <c r="Q64" s="7">
        <f t="shared" si="5"/>
        <v>406</v>
      </c>
      <c r="R64" s="7">
        <f t="shared" si="10"/>
        <v>101.5</v>
      </c>
    </row>
    <row r="65" spans="2:18" ht="18.75" x14ac:dyDescent="0.3">
      <c r="B65" s="23">
        <v>3</v>
      </c>
      <c r="C65" s="16" t="s">
        <v>29</v>
      </c>
      <c r="D65" s="16">
        <v>11</v>
      </c>
      <c r="E65" s="22">
        <v>5</v>
      </c>
      <c r="F65" s="22">
        <v>20</v>
      </c>
      <c r="G65" s="16">
        <v>30</v>
      </c>
      <c r="H65" s="16">
        <v>10</v>
      </c>
      <c r="I65" s="16">
        <v>10</v>
      </c>
      <c r="J65" s="16" t="s">
        <v>103</v>
      </c>
      <c r="K65" s="7">
        <f t="shared" si="6"/>
        <v>33</v>
      </c>
      <c r="L65" s="7">
        <v>15</v>
      </c>
      <c r="M65" s="7" t="s">
        <v>113</v>
      </c>
      <c r="N65" s="7">
        <f t="shared" si="7"/>
        <v>90</v>
      </c>
      <c r="O65" s="7">
        <f t="shared" si="8"/>
        <v>30</v>
      </c>
      <c r="P65" s="7">
        <f t="shared" si="9"/>
        <v>30</v>
      </c>
      <c r="Q65" s="7">
        <f t="shared" si="5"/>
        <v>198</v>
      </c>
      <c r="R65" s="7">
        <f t="shared" si="10"/>
        <v>66</v>
      </c>
    </row>
    <row r="66" spans="2:18" ht="18.75" x14ac:dyDescent="0.3">
      <c r="B66" s="23">
        <v>6</v>
      </c>
      <c r="C66" s="16">
        <v>2</v>
      </c>
      <c r="D66" s="16">
        <v>8</v>
      </c>
      <c r="E66" s="22">
        <v>2</v>
      </c>
      <c r="F66" s="22">
        <v>15</v>
      </c>
      <c r="G66" s="16">
        <v>20</v>
      </c>
      <c r="H66" s="16">
        <v>8</v>
      </c>
      <c r="I66" s="16" t="s">
        <v>35</v>
      </c>
      <c r="J66" s="16">
        <v>12</v>
      </c>
      <c r="K66" s="7">
        <f t="shared" si="6"/>
        <v>48</v>
      </c>
      <c r="L66" s="7">
        <v>12</v>
      </c>
      <c r="M66" s="7">
        <v>120</v>
      </c>
      <c r="N66" s="7">
        <f t="shared" si="7"/>
        <v>120</v>
      </c>
      <c r="O66" s="7">
        <f t="shared" si="8"/>
        <v>48</v>
      </c>
      <c r="P66" s="7">
        <f t="shared" si="9"/>
        <v>70.800000000000011</v>
      </c>
      <c r="Q66" s="7">
        <f t="shared" si="5"/>
        <v>430.8</v>
      </c>
      <c r="R66" s="7">
        <f t="shared" si="10"/>
        <v>71.8</v>
      </c>
    </row>
    <row r="67" spans="2:18" ht="18.75" x14ac:dyDescent="0.3">
      <c r="B67" s="23">
        <v>7</v>
      </c>
      <c r="C67" s="16">
        <v>1</v>
      </c>
      <c r="D67" s="16">
        <v>8</v>
      </c>
      <c r="E67" s="22">
        <v>2</v>
      </c>
      <c r="F67" s="22">
        <v>8</v>
      </c>
      <c r="G67" s="16">
        <v>40</v>
      </c>
      <c r="H67" s="16" t="s">
        <v>21</v>
      </c>
      <c r="I67" s="16" t="s">
        <v>35</v>
      </c>
      <c r="J67" s="16">
        <v>7</v>
      </c>
      <c r="K67" s="7">
        <f t="shared" ref="K67:K82" si="11">D67*B67</f>
        <v>56</v>
      </c>
      <c r="L67" s="7">
        <v>14</v>
      </c>
      <c r="M67" s="7">
        <v>105</v>
      </c>
      <c r="N67" s="7">
        <f t="shared" ref="N67:N82" si="12">B67*G67</f>
        <v>280</v>
      </c>
      <c r="O67" s="7">
        <f t="shared" ref="O67:O82" si="13">B67*H67</f>
        <v>74.899999999999991</v>
      </c>
      <c r="P67" s="7">
        <f t="shared" ref="P67:P82" si="14">B67*I67</f>
        <v>82.600000000000009</v>
      </c>
      <c r="Q67" s="7">
        <f t="shared" si="5"/>
        <v>619.5</v>
      </c>
      <c r="R67" s="7">
        <f t="shared" ref="R67:R82" si="15">Q67/B67</f>
        <v>88.5</v>
      </c>
    </row>
    <row r="68" spans="2:18" ht="18.75" x14ac:dyDescent="0.3">
      <c r="B68" s="23">
        <v>5</v>
      </c>
      <c r="C68" s="16">
        <v>2</v>
      </c>
      <c r="D68" s="16">
        <v>12</v>
      </c>
      <c r="E68" s="22">
        <v>1</v>
      </c>
      <c r="F68" s="22">
        <v>8</v>
      </c>
      <c r="G68" s="16">
        <v>10</v>
      </c>
      <c r="H68" s="16">
        <v>5</v>
      </c>
      <c r="I68" s="16">
        <v>5</v>
      </c>
      <c r="J68" s="16">
        <v>10</v>
      </c>
      <c r="K68" s="7">
        <f t="shared" si="11"/>
        <v>60</v>
      </c>
      <c r="L68" s="7">
        <v>5</v>
      </c>
      <c r="M68" s="7">
        <v>40</v>
      </c>
      <c r="N68" s="7">
        <f t="shared" si="12"/>
        <v>50</v>
      </c>
      <c r="O68" s="7">
        <f t="shared" si="13"/>
        <v>25</v>
      </c>
      <c r="P68" s="7">
        <f t="shared" si="14"/>
        <v>25</v>
      </c>
      <c r="Q68" s="7">
        <f t="shared" ref="Q68:Q82" si="16">SUM(J68:P68)</f>
        <v>215</v>
      </c>
      <c r="R68" s="7">
        <f t="shared" si="15"/>
        <v>43</v>
      </c>
    </row>
    <row r="69" spans="2:18" ht="18.75" x14ac:dyDescent="0.3">
      <c r="B69" s="23">
        <v>8</v>
      </c>
      <c r="C69" s="16">
        <v>1</v>
      </c>
      <c r="D69" s="16">
        <v>11</v>
      </c>
      <c r="E69" s="22">
        <v>10</v>
      </c>
      <c r="F69" s="22">
        <v>31</v>
      </c>
      <c r="G69" s="16">
        <v>40</v>
      </c>
      <c r="H69" s="16" t="s">
        <v>21</v>
      </c>
      <c r="I69" s="16" t="s">
        <v>35</v>
      </c>
      <c r="J69" s="16">
        <v>8</v>
      </c>
      <c r="K69" s="7">
        <f t="shared" si="11"/>
        <v>88</v>
      </c>
      <c r="L69" s="7">
        <v>80</v>
      </c>
      <c r="M69" s="7">
        <v>64</v>
      </c>
      <c r="N69" s="7">
        <f t="shared" si="12"/>
        <v>320</v>
      </c>
      <c r="O69" s="7">
        <f t="shared" si="13"/>
        <v>85.6</v>
      </c>
      <c r="P69" s="7">
        <f t="shared" si="14"/>
        <v>94.4</v>
      </c>
      <c r="Q69" s="7">
        <f t="shared" si="16"/>
        <v>740</v>
      </c>
      <c r="R69" s="7">
        <f t="shared" si="15"/>
        <v>92.5</v>
      </c>
    </row>
    <row r="70" spans="2:18" ht="18.75" x14ac:dyDescent="0.3">
      <c r="B70" s="23">
        <v>4</v>
      </c>
      <c r="C70" s="16">
        <v>2</v>
      </c>
      <c r="D70" s="16">
        <v>12</v>
      </c>
      <c r="E70" s="22">
        <v>10</v>
      </c>
      <c r="F70" s="22">
        <v>31</v>
      </c>
      <c r="G70" s="16">
        <v>40</v>
      </c>
      <c r="H70" s="16" t="s">
        <v>21</v>
      </c>
      <c r="I70" s="16" t="s">
        <v>35</v>
      </c>
      <c r="J70" s="16">
        <v>8</v>
      </c>
      <c r="K70" s="7">
        <f t="shared" si="11"/>
        <v>48</v>
      </c>
      <c r="L70" s="7">
        <v>40</v>
      </c>
      <c r="M70" s="7" t="s">
        <v>106</v>
      </c>
      <c r="N70" s="7">
        <f t="shared" si="12"/>
        <v>160</v>
      </c>
      <c r="O70" s="7">
        <f t="shared" si="13"/>
        <v>42.8</v>
      </c>
      <c r="P70" s="7">
        <f t="shared" si="14"/>
        <v>47.2</v>
      </c>
      <c r="Q70" s="7">
        <f t="shared" si="16"/>
        <v>346</v>
      </c>
      <c r="R70" s="7">
        <f t="shared" si="15"/>
        <v>86.5</v>
      </c>
    </row>
    <row r="71" spans="2:18" ht="18.75" x14ac:dyDescent="0.3">
      <c r="B71" s="23">
        <v>3</v>
      </c>
      <c r="C71" s="16">
        <v>1</v>
      </c>
      <c r="D71" s="16">
        <v>8</v>
      </c>
      <c r="E71" s="22">
        <v>2</v>
      </c>
      <c r="F71" s="22">
        <v>8</v>
      </c>
      <c r="G71" s="16">
        <v>10</v>
      </c>
      <c r="H71" s="16">
        <v>5</v>
      </c>
      <c r="I71" s="16">
        <v>5</v>
      </c>
      <c r="J71" s="16">
        <v>3</v>
      </c>
      <c r="K71" s="7">
        <f t="shared" si="11"/>
        <v>24</v>
      </c>
      <c r="L71" s="7">
        <v>6</v>
      </c>
      <c r="M71" s="7" t="s">
        <v>113</v>
      </c>
      <c r="N71" s="7">
        <f t="shared" si="12"/>
        <v>30</v>
      </c>
      <c r="O71" s="7">
        <f t="shared" si="13"/>
        <v>15</v>
      </c>
      <c r="P71" s="7">
        <f t="shared" si="14"/>
        <v>15</v>
      </c>
      <c r="Q71" s="7">
        <f t="shared" si="16"/>
        <v>93</v>
      </c>
      <c r="R71" s="7">
        <f t="shared" si="15"/>
        <v>31</v>
      </c>
    </row>
    <row r="72" spans="2:18" ht="18.75" x14ac:dyDescent="0.3">
      <c r="B72" s="23">
        <v>5</v>
      </c>
      <c r="C72" s="16">
        <v>2</v>
      </c>
      <c r="D72" s="16">
        <v>12</v>
      </c>
      <c r="E72" s="22">
        <v>10</v>
      </c>
      <c r="F72" s="22">
        <v>31</v>
      </c>
      <c r="G72" s="16">
        <v>40</v>
      </c>
      <c r="H72" s="16" t="s">
        <v>21</v>
      </c>
      <c r="I72" s="16" t="s">
        <v>35</v>
      </c>
      <c r="J72" s="16">
        <v>10</v>
      </c>
      <c r="K72" s="7">
        <f t="shared" si="11"/>
        <v>60</v>
      </c>
      <c r="L72" s="7">
        <v>50</v>
      </c>
      <c r="M72" s="7">
        <v>40</v>
      </c>
      <c r="N72" s="7">
        <f t="shared" si="12"/>
        <v>200</v>
      </c>
      <c r="O72" s="7">
        <f t="shared" si="13"/>
        <v>53.5</v>
      </c>
      <c r="P72" s="7">
        <f t="shared" si="14"/>
        <v>59</v>
      </c>
      <c r="Q72" s="7">
        <f t="shared" si="16"/>
        <v>472.5</v>
      </c>
      <c r="R72" s="7">
        <f t="shared" si="15"/>
        <v>94.5</v>
      </c>
    </row>
    <row r="73" spans="2:18" ht="18.75" x14ac:dyDescent="0.3">
      <c r="B73" s="23">
        <v>6</v>
      </c>
      <c r="C73" s="16">
        <v>2</v>
      </c>
      <c r="D73" s="16">
        <v>12</v>
      </c>
      <c r="E73" s="22">
        <v>10</v>
      </c>
      <c r="F73" s="22">
        <v>31</v>
      </c>
      <c r="G73" s="16">
        <v>40</v>
      </c>
      <c r="H73" s="16" t="s">
        <v>21</v>
      </c>
      <c r="I73" s="16" t="s">
        <v>35</v>
      </c>
      <c r="J73" s="16">
        <v>12</v>
      </c>
      <c r="K73" s="7">
        <f t="shared" si="11"/>
        <v>72</v>
      </c>
      <c r="L73" s="7">
        <v>60</v>
      </c>
      <c r="M73" s="7" t="s">
        <v>110</v>
      </c>
      <c r="N73" s="7">
        <f t="shared" si="12"/>
        <v>240</v>
      </c>
      <c r="O73" s="7">
        <f t="shared" si="13"/>
        <v>64.199999999999989</v>
      </c>
      <c r="P73" s="7">
        <f t="shared" si="14"/>
        <v>70.800000000000011</v>
      </c>
      <c r="Q73" s="7">
        <f t="shared" si="16"/>
        <v>519</v>
      </c>
      <c r="R73" s="7">
        <f t="shared" si="15"/>
        <v>86.5</v>
      </c>
    </row>
    <row r="74" spans="2:18" ht="18.75" x14ac:dyDescent="0.3">
      <c r="B74" s="23">
        <v>7</v>
      </c>
      <c r="C74" s="16" t="s">
        <v>29</v>
      </c>
      <c r="D74" s="16">
        <v>11</v>
      </c>
      <c r="E74" s="22">
        <v>5</v>
      </c>
      <c r="F74" s="22">
        <v>30</v>
      </c>
      <c r="G74" s="16">
        <v>10</v>
      </c>
      <c r="H74" s="16">
        <v>10</v>
      </c>
      <c r="I74" s="16">
        <v>10</v>
      </c>
      <c r="J74" s="16" t="s">
        <v>29</v>
      </c>
      <c r="K74" s="7">
        <f t="shared" si="11"/>
        <v>77</v>
      </c>
      <c r="L74" s="7">
        <v>35</v>
      </c>
      <c r="M74" s="7" t="s">
        <v>107</v>
      </c>
      <c r="N74" s="7">
        <f t="shared" si="12"/>
        <v>70</v>
      </c>
      <c r="O74" s="7">
        <f t="shared" si="13"/>
        <v>70</v>
      </c>
      <c r="P74" s="7">
        <f t="shared" si="14"/>
        <v>70</v>
      </c>
      <c r="Q74" s="7">
        <f t="shared" si="16"/>
        <v>322</v>
      </c>
      <c r="R74" s="7">
        <f t="shared" si="15"/>
        <v>46</v>
      </c>
    </row>
    <row r="75" spans="2:18" ht="18.75" x14ac:dyDescent="0.3">
      <c r="B75" s="23">
        <v>3</v>
      </c>
      <c r="C75" s="16">
        <v>1</v>
      </c>
      <c r="D75" s="16">
        <v>8</v>
      </c>
      <c r="E75" s="22">
        <v>2</v>
      </c>
      <c r="F75" s="22">
        <v>15</v>
      </c>
      <c r="G75" s="16">
        <v>20</v>
      </c>
      <c r="H75" s="16">
        <v>8</v>
      </c>
      <c r="I75" s="16">
        <v>8</v>
      </c>
      <c r="J75" s="16">
        <v>3</v>
      </c>
      <c r="K75" s="7">
        <f t="shared" si="11"/>
        <v>24</v>
      </c>
      <c r="L75" s="7">
        <v>6</v>
      </c>
      <c r="M75" s="7">
        <v>90</v>
      </c>
      <c r="N75" s="7">
        <f t="shared" si="12"/>
        <v>60</v>
      </c>
      <c r="O75" s="7">
        <f t="shared" si="13"/>
        <v>24</v>
      </c>
      <c r="P75" s="7">
        <f t="shared" si="14"/>
        <v>24</v>
      </c>
      <c r="Q75" s="7">
        <f t="shared" si="16"/>
        <v>231</v>
      </c>
      <c r="R75" s="7">
        <f t="shared" si="15"/>
        <v>77</v>
      </c>
    </row>
    <row r="76" spans="2:18" ht="18.75" x14ac:dyDescent="0.3">
      <c r="B76" s="23">
        <v>2</v>
      </c>
      <c r="C76" s="16" t="s">
        <v>29</v>
      </c>
      <c r="D76" s="16">
        <v>11</v>
      </c>
      <c r="E76" s="22">
        <v>5</v>
      </c>
      <c r="F76" s="22">
        <v>30</v>
      </c>
      <c r="G76" s="16">
        <v>10</v>
      </c>
      <c r="H76" s="16">
        <v>10</v>
      </c>
      <c r="I76" s="16">
        <v>10</v>
      </c>
      <c r="J76" s="16">
        <v>3</v>
      </c>
      <c r="K76" s="7">
        <f t="shared" si="11"/>
        <v>22</v>
      </c>
      <c r="L76" s="7">
        <v>10</v>
      </c>
      <c r="M76" s="7">
        <v>30</v>
      </c>
      <c r="N76" s="7">
        <f t="shared" si="12"/>
        <v>20</v>
      </c>
      <c r="O76" s="7">
        <f t="shared" si="13"/>
        <v>20</v>
      </c>
      <c r="P76" s="7">
        <f t="shared" si="14"/>
        <v>20</v>
      </c>
      <c r="Q76" s="7">
        <f t="shared" si="16"/>
        <v>125</v>
      </c>
      <c r="R76" s="7">
        <f t="shared" si="15"/>
        <v>62.5</v>
      </c>
    </row>
    <row r="77" spans="2:18" ht="18.75" x14ac:dyDescent="0.3">
      <c r="B77" s="23">
        <v>3</v>
      </c>
      <c r="C77" s="16" t="s">
        <v>29</v>
      </c>
      <c r="D77" s="16">
        <v>11</v>
      </c>
      <c r="E77" s="22">
        <v>5</v>
      </c>
      <c r="F77" s="22">
        <v>30</v>
      </c>
      <c r="G77" s="16">
        <v>10</v>
      </c>
      <c r="H77" s="16">
        <v>10</v>
      </c>
      <c r="I77" s="16">
        <v>10</v>
      </c>
      <c r="J77" s="16" t="s">
        <v>103</v>
      </c>
      <c r="K77" s="7">
        <f t="shared" si="11"/>
        <v>33</v>
      </c>
      <c r="L77" s="7">
        <v>15</v>
      </c>
      <c r="M77" s="7">
        <v>90</v>
      </c>
      <c r="N77" s="7">
        <f t="shared" si="12"/>
        <v>30</v>
      </c>
      <c r="O77" s="7">
        <f t="shared" si="13"/>
        <v>30</v>
      </c>
      <c r="P77" s="7">
        <f t="shared" si="14"/>
        <v>30</v>
      </c>
      <c r="Q77" s="7">
        <f t="shared" si="16"/>
        <v>228</v>
      </c>
      <c r="R77" s="7">
        <f t="shared" si="15"/>
        <v>76</v>
      </c>
    </row>
    <row r="78" spans="2:18" ht="18.75" x14ac:dyDescent="0.3">
      <c r="B78" s="23">
        <v>4</v>
      </c>
      <c r="C78" s="16">
        <v>2</v>
      </c>
      <c r="D78" s="16">
        <v>12</v>
      </c>
      <c r="E78" s="22">
        <v>2</v>
      </c>
      <c r="F78" s="22">
        <v>20</v>
      </c>
      <c r="G78" s="16">
        <v>10</v>
      </c>
      <c r="H78" s="16" t="s">
        <v>21</v>
      </c>
      <c r="I78" s="16" t="s">
        <v>35</v>
      </c>
      <c r="J78" s="16">
        <v>8</v>
      </c>
      <c r="K78" s="7">
        <f t="shared" si="11"/>
        <v>48</v>
      </c>
      <c r="L78" s="7">
        <v>8</v>
      </c>
      <c r="M78" s="7">
        <v>120</v>
      </c>
      <c r="N78" s="7">
        <f t="shared" si="12"/>
        <v>40</v>
      </c>
      <c r="O78" s="7">
        <f t="shared" si="13"/>
        <v>42.8</v>
      </c>
      <c r="P78" s="7">
        <f t="shared" si="14"/>
        <v>47.2</v>
      </c>
      <c r="Q78" s="7">
        <f t="shared" si="16"/>
        <v>314</v>
      </c>
      <c r="R78" s="7">
        <f t="shared" si="15"/>
        <v>78.5</v>
      </c>
    </row>
    <row r="79" spans="2:18" ht="18.75" x14ac:dyDescent="0.3">
      <c r="B79" s="23">
        <v>5</v>
      </c>
      <c r="C79" s="16">
        <v>2</v>
      </c>
      <c r="D79" s="16">
        <v>12</v>
      </c>
      <c r="E79" s="22">
        <v>10</v>
      </c>
      <c r="F79" s="22">
        <v>31</v>
      </c>
      <c r="G79" s="16">
        <v>40</v>
      </c>
      <c r="H79" s="16" t="s">
        <v>21</v>
      </c>
      <c r="I79" s="16" t="s">
        <v>35</v>
      </c>
      <c r="J79" s="16" t="s">
        <v>104</v>
      </c>
      <c r="K79" s="7">
        <f t="shared" si="11"/>
        <v>60</v>
      </c>
      <c r="L79" s="7">
        <v>50</v>
      </c>
      <c r="M79" s="7">
        <v>100</v>
      </c>
      <c r="N79" s="7">
        <f t="shared" si="12"/>
        <v>200</v>
      </c>
      <c r="O79" s="7">
        <f t="shared" si="13"/>
        <v>53.5</v>
      </c>
      <c r="P79" s="7">
        <f t="shared" si="14"/>
        <v>59</v>
      </c>
      <c r="Q79" s="7">
        <f t="shared" si="16"/>
        <v>522.5</v>
      </c>
      <c r="R79" s="7">
        <f t="shared" si="15"/>
        <v>104.5</v>
      </c>
    </row>
    <row r="80" spans="2:18" ht="18.75" x14ac:dyDescent="0.3">
      <c r="B80" s="23">
        <v>5</v>
      </c>
      <c r="C80" s="16">
        <v>1</v>
      </c>
      <c r="D80" s="16">
        <v>11</v>
      </c>
      <c r="E80" s="22">
        <v>5</v>
      </c>
      <c r="F80" s="22">
        <v>20</v>
      </c>
      <c r="G80" s="16">
        <v>30</v>
      </c>
      <c r="H80" s="16">
        <v>10</v>
      </c>
      <c r="I80" s="16">
        <v>10</v>
      </c>
      <c r="J80" s="16">
        <v>5</v>
      </c>
      <c r="K80" s="7">
        <f t="shared" si="11"/>
        <v>55</v>
      </c>
      <c r="L80" s="7">
        <v>25</v>
      </c>
      <c r="M80" s="7">
        <v>157</v>
      </c>
      <c r="N80" s="7">
        <f t="shared" si="12"/>
        <v>150</v>
      </c>
      <c r="O80" s="7">
        <f t="shared" si="13"/>
        <v>50</v>
      </c>
      <c r="P80" s="7">
        <f t="shared" si="14"/>
        <v>50</v>
      </c>
      <c r="Q80" s="7">
        <f t="shared" si="16"/>
        <v>492</v>
      </c>
      <c r="R80" s="7">
        <f t="shared" si="15"/>
        <v>98.4</v>
      </c>
    </row>
    <row r="81" spans="2:18" ht="18.75" x14ac:dyDescent="0.3">
      <c r="B81" s="23">
        <v>5</v>
      </c>
      <c r="C81" s="16" t="s">
        <v>41</v>
      </c>
      <c r="D81" s="16">
        <v>5</v>
      </c>
      <c r="E81" s="22">
        <v>2</v>
      </c>
      <c r="F81" s="22">
        <v>20</v>
      </c>
      <c r="G81" s="16">
        <v>30</v>
      </c>
      <c r="H81" s="16">
        <v>10</v>
      </c>
      <c r="I81" s="16" t="s">
        <v>35</v>
      </c>
      <c r="J81" s="16">
        <v>4</v>
      </c>
      <c r="K81" s="7">
        <f t="shared" si="11"/>
        <v>25</v>
      </c>
      <c r="L81" s="7">
        <v>10</v>
      </c>
      <c r="M81" s="7">
        <v>100</v>
      </c>
      <c r="N81" s="7">
        <f t="shared" si="12"/>
        <v>150</v>
      </c>
      <c r="O81" s="7">
        <f t="shared" si="13"/>
        <v>50</v>
      </c>
      <c r="P81" s="7">
        <f t="shared" si="14"/>
        <v>59</v>
      </c>
      <c r="Q81" s="7">
        <f t="shared" si="16"/>
        <v>398</v>
      </c>
      <c r="R81" s="7">
        <f t="shared" si="15"/>
        <v>79.599999999999994</v>
      </c>
    </row>
    <row r="82" spans="2:18" ht="18.75" x14ac:dyDescent="0.3">
      <c r="B82" s="23">
        <v>4</v>
      </c>
      <c r="C82" s="16">
        <v>2</v>
      </c>
      <c r="D82" s="16">
        <v>12</v>
      </c>
      <c r="E82" s="22">
        <v>10</v>
      </c>
      <c r="F82" s="22">
        <v>31</v>
      </c>
      <c r="G82" s="16">
        <v>40</v>
      </c>
      <c r="H82" s="16" t="s">
        <v>21</v>
      </c>
      <c r="I82" s="16" t="s">
        <v>35</v>
      </c>
      <c r="J82" s="16">
        <v>8</v>
      </c>
      <c r="K82" s="7">
        <f t="shared" si="11"/>
        <v>48</v>
      </c>
      <c r="L82" s="7">
        <v>40</v>
      </c>
      <c r="M82" s="7">
        <v>80</v>
      </c>
      <c r="N82" s="7">
        <f t="shared" si="12"/>
        <v>160</v>
      </c>
      <c r="O82" s="7">
        <f t="shared" si="13"/>
        <v>42.8</v>
      </c>
      <c r="P82" s="7">
        <f t="shared" si="14"/>
        <v>47.2</v>
      </c>
      <c r="Q82" s="7">
        <f t="shared" si="16"/>
        <v>426</v>
      </c>
      <c r="R82" s="7">
        <f t="shared" si="15"/>
        <v>106.5</v>
      </c>
    </row>
    <row r="83" spans="2:18" x14ac:dyDescent="0.25">
      <c r="B83">
        <f>SUM(B3:B82)</f>
        <v>361</v>
      </c>
      <c r="J83">
        <f t="shared" ref="J83:P83" si="17">SUM(J3:J82)</f>
        <v>486.4</v>
      </c>
      <c r="K83" s="18">
        <f t="shared" si="17"/>
        <v>3959</v>
      </c>
      <c r="L83">
        <f t="shared" si="17"/>
        <v>2522.3000000000002</v>
      </c>
      <c r="M83">
        <f t="shared" si="17"/>
        <v>5027</v>
      </c>
      <c r="N83" s="18">
        <f t="shared" si="17"/>
        <v>11415.6</v>
      </c>
      <c r="O83" s="18">
        <f t="shared" si="17"/>
        <v>3634.6000000000004</v>
      </c>
      <c r="P83" s="18">
        <f t="shared" si="17"/>
        <v>3864.599999999999</v>
      </c>
      <c r="Q83" s="25">
        <f>AVERAGE(Q3:Q82)</f>
        <v>386.36874999999998</v>
      </c>
      <c r="R83" s="26">
        <f>AVERAGE(R3:R82)</f>
        <v>85.579583333333346</v>
      </c>
    </row>
    <row r="84" spans="2:18" x14ac:dyDescent="0.25">
      <c r="I84" s="27" t="s">
        <v>118</v>
      </c>
      <c r="J84">
        <f>AVERAGE(J83/I86)</f>
        <v>6.08</v>
      </c>
      <c r="K84" s="18">
        <f>AVERAGE(K83/I86)</f>
        <v>49.487499999999997</v>
      </c>
      <c r="L84">
        <f>AVERAGE(L83/I86)</f>
        <v>31.528750000000002</v>
      </c>
      <c r="M84">
        <f>AVERAGE(M83/I86)</f>
        <v>62.837499999999999</v>
      </c>
      <c r="N84" s="18">
        <f>AVERAGE(N83/I86)</f>
        <v>142.69499999999999</v>
      </c>
      <c r="O84" s="18">
        <f>AVERAGE(O83/I86)</f>
        <v>45.432500000000005</v>
      </c>
      <c r="P84" s="18">
        <f>AVERAGE(P83/I86)</f>
        <v>48.30749999999999</v>
      </c>
      <c r="Q84" s="33">
        <f>AVERAGE(Q83/I86)</f>
        <v>4.8296093749999995</v>
      </c>
      <c r="R84" s="18">
        <f>SUM(J84/P84)</f>
        <v>0.1258603736479843</v>
      </c>
    </row>
    <row r="85" spans="2:18" x14ac:dyDescent="0.25">
      <c r="I85" s="27" t="s">
        <v>120</v>
      </c>
      <c r="J85" s="28">
        <f>J83/I87</f>
        <v>1.3473684210526315</v>
      </c>
      <c r="K85" s="28">
        <f>K83/I87</f>
        <v>10.966759002770083</v>
      </c>
      <c r="L85" s="28">
        <f>L83/I87</f>
        <v>6.9869806094182829</v>
      </c>
      <c r="M85" s="29">
        <f>M83/I87</f>
        <v>13.925207756232687</v>
      </c>
      <c r="N85" s="29">
        <f>N83/I87</f>
        <v>31.622160664819944</v>
      </c>
      <c r="O85" s="28">
        <f>O83/I87</f>
        <v>10.068144044321331</v>
      </c>
      <c r="P85" s="28">
        <f>P83/I87</f>
        <v>10.705263157894734</v>
      </c>
      <c r="Q85" s="28">
        <f>SUM(J85:P85)</f>
        <v>85.621883656509695</v>
      </c>
    </row>
    <row r="86" spans="2:18" x14ac:dyDescent="0.25">
      <c r="H86" t="s">
        <v>91</v>
      </c>
      <c r="I86">
        <v>80</v>
      </c>
    </row>
    <row r="87" spans="2:18" x14ac:dyDescent="0.25">
      <c r="H87" t="s">
        <v>119</v>
      </c>
      <c r="I87">
        <v>361</v>
      </c>
    </row>
    <row r="89" spans="2:18" x14ac:dyDescent="0.25">
      <c r="H89" s="28">
        <f>SUM(J85+I86)</f>
        <v>81.347368421052636</v>
      </c>
      <c r="J89" t="s">
        <v>121</v>
      </c>
      <c r="K89" s="7" t="s">
        <v>52</v>
      </c>
      <c r="L89" s="7" t="s">
        <v>129</v>
      </c>
    </row>
    <row r="90" spans="2:18" x14ac:dyDescent="0.25">
      <c r="K90" s="7" t="s">
        <v>123</v>
      </c>
      <c r="L90" s="7">
        <v>1.35</v>
      </c>
    </row>
    <row r="91" spans="2:18" x14ac:dyDescent="0.25">
      <c r="K91" s="7" t="s">
        <v>15</v>
      </c>
      <c r="L91" s="7">
        <v>10.97</v>
      </c>
    </row>
    <row r="92" spans="2:18" x14ac:dyDescent="0.25">
      <c r="K92" s="7" t="s">
        <v>124</v>
      </c>
      <c r="L92" s="7">
        <v>6.99</v>
      </c>
    </row>
    <row r="93" spans="2:18" x14ac:dyDescent="0.25">
      <c r="H93" s="7" t="s">
        <v>52</v>
      </c>
      <c r="I93" s="7" t="s">
        <v>128</v>
      </c>
      <c r="K93" s="7" t="s">
        <v>125</v>
      </c>
      <c r="L93" s="7">
        <v>13.9</v>
      </c>
    </row>
    <row r="94" spans="2:18" x14ac:dyDescent="0.25">
      <c r="H94" s="7" t="s">
        <v>123</v>
      </c>
      <c r="I94" s="7">
        <v>6.8</v>
      </c>
      <c r="K94" s="7" t="s">
        <v>126</v>
      </c>
      <c r="L94" s="7">
        <v>31.6</v>
      </c>
    </row>
    <row r="95" spans="2:18" x14ac:dyDescent="0.25">
      <c r="H95" s="7" t="s">
        <v>15</v>
      </c>
      <c r="I95" s="7">
        <v>49.4</v>
      </c>
      <c r="K95" s="7" t="s">
        <v>97</v>
      </c>
      <c r="L95" s="7">
        <v>10.07</v>
      </c>
    </row>
    <row r="96" spans="2:18" x14ac:dyDescent="0.25">
      <c r="H96" s="7" t="s">
        <v>124</v>
      </c>
      <c r="I96" s="7">
        <v>32.5</v>
      </c>
      <c r="K96" s="7" t="s">
        <v>127</v>
      </c>
      <c r="L96" s="7">
        <v>10.71</v>
      </c>
    </row>
    <row r="97" spans="8:12" x14ac:dyDescent="0.25">
      <c r="H97" s="7" t="s">
        <v>125</v>
      </c>
      <c r="I97" s="7">
        <v>62.8</v>
      </c>
      <c r="K97" s="7" t="s">
        <v>51</v>
      </c>
      <c r="L97" s="7">
        <f>SUM(L90:L96)</f>
        <v>85.59</v>
      </c>
    </row>
    <row r="98" spans="8:12" x14ac:dyDescent="0.25">
      <c r="H98" s="7" t="s">
        <v>126</v>
      </c>
      <c r="I98" s="7">
        <v>142.6</v>
      </c>
    </row>
    <row r="99" spans="8:12" x14ac:dyDescent="0.25">
      <c r="H99" s="7" t="s">
        <v>97</v>
      </c>
      <c r="I99" s="7">
        <v>45.4</v>
      </c>
    </row>
    <row r="100" spans="8:12" x14ac:dyDescent="0.25">
      <c r="H100" s="7" t="s">
        <v>127</v>
      </c>
      <c r="I100" s="7">
        <v>48.3</v>
      </c>
      <c r="K100" s="7" t="s">
        <v>52</v>
      </c>
      <c r="L100" s="7" t="s">
        <v>122</v>
      </c>
    </row>
    <row r="101" spans="8:12" x14ac:dyDescent="0.25">
      <c r="H101" s="7" t="s">
        <v>51</v>
      </c>
      <c r="I101" s="7"/>
      <c r="K101" s="7" t="s">
        <v>123</v>
      </c>
      <c r="L101" s="32">
        <f>L90/L97</f>
        <v>1.5772870662460567E-2</v>
      </c>
    </row>
    <row r="102" spans="8:12" x14ac:dyDescent="0.25">
      <c r="I102" s="31">
        <f>I91/I97</f>
        <v>0</v>
      </c>
      <c r="K102" s="7" t="s">
        <v>15</v>
      </c>
      <c r="L102" s="32">
        <f>L91/L97</f>
        <v>0.12816917864236477</v>
      </c>
    </row>
    <row r="103" spans="8:12" x14ac:dyDescent="0.25">
      <c r="I103" s="30">
        <f>I92/I97</f>
        <v>0</v>
      </c>
      <c r="K103" s="7" t="s">
        <v>124</v>
      </c>
      <c r="L103" s="32">
        <f>L92/L97</f>
        <v>8.1668419207851381E-2</v>
      </c>
    </row>
    <row r="104" spans="8:12" x14ac:dyDescent="0.25">
      <c r="I104" s="31" t="e">
        <f>I93/I97</f>
        <v>#VALUE!</v>
      </c>
      <c r="K104" s="7" t="s">
        <v>125</v>
      </c>
      <c r="L104" s="32">
        <f>L93/L97</f>
        <v>0.16240214978385326</v>
      </c>
    </row>
    <row r="105" spans="8:12" x14ac:dyDescent="0.25">
      <c r="I105" s="31">
        <f>I94/I97</f>
        <v>0.10828025477707007</v>
      </c>
      <c r="K105" s="7" t="s">
        <v>126</v>
      </c>
      <c r="L105" s="32">
        <f>L94/L97</f>
        <v>0.36920200958055849</v>
      </c>
    </row>
    <row r="106" spans="8:12" x14ac:dyDescent="0.25">
      <c r="I106" s="31">
        <f>I95/I97</f>
        <v>0.7866242038216561</v>
      </c>
      <c r="K106" s="7" t="s">
        <v>97</v>
      </c>
      <c r="L106" s="32">
        <f>L95/L97</f>
        <v>0.11765393153405772</v>
      </c>
    </row>
    <row r="107" spans="8:12" x14ac:dyDescent="0.25">
      <c r="I107" s="31">
        <f>I96/I97</f>
        <v>0.51751592356687903</v>
      </c>
      <c r="K107" s="7" t="s">
        <v>127</v>
      </c>
      <c r="L107" s="32">
        <f>L96/L97</f>
        <v>0.12513144058885384</v>
      </c>
    </row>
    <row r="108" spans="8:12" x14ac:dyDescent="0.25">
      <c r="K108" s="7" t="s">
        <v>51</v>
      </c>
      <c r="L108" s="7"/>
    </row>
  </sheetData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2023-08-06T12:13:11Z</dcterms:created>
  <dcterms:modified xsi:type="dcterms:W3CDTF">2023-10-07T13:04:48Z</dcterms:modified>
</cp:coreProperties>
</file>